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iotpe6/Desktop/"/>
    </mc:Choice>
  </mc:AlternateContent>
  <xr:revisionPtr revIDLastSave="0" documentId="13_ncr:1_{826C8A1C-4A82-4C4F-BBE1-54FF635D5EC9}" xr6:coauthVersionLast="47" xr6:coauthVersionMax="47" xr10:uidLastSave="{00000000-0000-0000-0000-000000000000}"/>
  <bookViews>
    <workbookView xWindow="3500" yWindow="460" windowWidth="30520" windowHeight="19540" tabRatio="992" xr2:uid="{00000000-000D-0000-FFFF-FFFF00000000}"/>
  </bookViews>
  <sheets>
    <sheet name="HANSKA" sheetId="6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5" i="63" l="1"/>
  <c r="K55" i="63" s="1"/>
  <c r="H57" i="63"/>
  <c r="K57" i="63"/>
  <c r="H56" i="63"/>
  <c r="K56" i="63" s="1"/>
  <c r="H89" i="63"/>
  <c r="K89" i="63"/>
  <c r="H88" i="63"/>
  <c r="K88" i="63" s="1"/>
  <c r="H87" i="63"/>
  <c r="K87" i="63"/>
  <c r="H86" i="63"/>
  <c r="K86" i="63" s="1"/>
  <c r="H85" i="63"/>
  <c r="K85" i="63"/>
  <c r="H84" i="63"/>
  <c r="K84" i="63" s="1"/>
  <c r="H75" i="63"/>
  <c r="K75" i="63"/>
  <c r="H74" i="63"/>
  <c r="K74" i="63" s="1"/>
  <c r="H73" i="63"/>
  <c r="K73" i="63"/>
  <c r="H72" i="63"/>
  <c r="K72" i="63" s="1"/>
  <c r="H71" i="63"/>
  <c r="K71" i="63"/>
  <c r="H70" i="63"/>
  <c r="K70" i="63" s="1"/>
  <c r="H69" i="63"/>
  <c r="K69" i="63"/>
  <c r="H68" i="63"/>
  <c r="K68" i="63" s="1"/>
  <c r="H67" i="63"/>
  <c r="K67" i="63"/>
  <c r="H92" i="63"/>
  <c r="K92" i="63" s="1"/>
  <c r="H63" i="63"/>
  <c r="K63" i="63"/>
  <c r="H16" i="63"/>
  <c r="K16" i="63" s="1"/>
  <c r="H17" i="63"/>
  <c r="K17" i="63"/>
  <c r="H18" i="63"/>
  <c r="K18" i="63" s="1"/>
  <c r="H19" i="63"/>
  <c r="K19" i="63"/>
  <c r="H20" i="63"/>
  <c r="K20" i="63" s="1"/>
  <c r="H21" i="63"/>
  <c r="K21" i="63"/>
  <c r="H22" i="63"/>
  <c r="K22" i="63" s="1"/>
  <c r="H23" i="63"/>
  <c r="K23" i="63"/>
  <c r="H24" i="63"/>
  <c r="K24" i="63" s="1"/>
  <c r="H25" i="63"/>
  <c r="K25" i="63"/>
  <c r="H26" i="63"/>
  <c r="K26" i="63" s="1"/>
  <c r="H27" i="63"/>
  <c r="K27" i="63"/>
  <c r="H28" i="63"/>
  <c r="K28" i="63" s="1"/>
  <c r="H29" i="63"/>
  <c r="K29" i="63"/>
  <c r="H40" i="63"/>
  <c r="K40" i="63" s="1"/>
  <c r="H41" i="63"/>
  <c r="K41" i="63"/>
  <c r="H42" i="63"/>
  <c r="K42" i="63" s="1"/>
  <c r="H43" i="63"/>
  <c r="K43" i="63"/>
  <c r="H44" i="63"/>
  <c r="K44" i="63" s="1"/>
  <c r="H45" i="63"/>
  <c r="K45" i="63"/>
  <c r="H46" i="63"/>
  <c r="K46" i="63" s="1"/>
  <c r="H47" i="63"/>
  <c r="K47" i="63"/>
  <c r="H48" i="63"/>
  <c r="K48" i="63" s="1"/>
  <c r="H49" i="63"/>
  <c r="K49" i="63"/>
  <c r="H30" i="63"/>
  <c r="K30" i="63" s="1"/>
  <c r="H31" i="63"/>
  <c r="K31" i="63"/>
  <c r="H32" i="63"/>
  <c r="K32" i="63" s="1"/>
  <c r="H33" i="63"/>
  <c r="K33" i="63"/>
  <c r="H34" i="63"/>
  <c r="K34" i="63" s="1"/>
  <c r="H35" i="63"/>
  <c r="K35" i="63"/>
  <c r="H36" i="63"/>
  <c r="K36" i="63" s="1"/>
  <c r="H37" i="63"/>
  <c r="K37" i="63"/>
  <c r="H38" i="63"/>
  <c r="K38" i="63" s="1"/>
  <c r="H39" i="63"/>
  <c r="K39" i="63"/>
  <c r="H50" i="63"/>
  <c r="K50" i="63" s="1"/>
  <c r="H51" i="63"/>
  <c r="K51" i="63"/>
  <c r="H52" i="63"/>
  <c r="K52" i="63" s="1"/>
  <c r="H53" i="63"/>
  <c r="K53" i="63"/>
  <c r="H54" i="63"/>
  <c r="K54" i="63" s="1"/>
  <c r="H111" i="63"/>
  <c r="K111" i="63"/>
  <c r="H112" i="63"/>
  <c r="K112" i="63" s="1"/>
  <c r="H113" i="63"/>
  <c r="K113" i="63"/>
  <c r="H114" i="63"/>
  <c r="K114" i="63" s="1"/>
  <c r="H115" i="63"/>
  <c r="K115" i="63"/>
  <c r="H116" i="63"/>
  <c r="K116" i="63" s="1"/>
  <c r="H117" i="63"/>
  <c r="K117" i="63"/>
  <c r="H118" i="63"/>
  <c r="K118" i="63" s="1"/>
  <c r="H119" i="63"/>
  <c r="K119" i="63"/>
  <c r="H120" i="63"/>
  <c r="K120" i="63" s="1"/>
  <c r="H121" i="63"/>
  <c r="K121" i="63"/>
  <c r="H122" i="63"/>
  <c r="K122" i="63" s="1"/>
  <c r="H123" i="63"/>
  <c r="K123" i="63"/>
  <c r="H124" i="63"/>
  <c r="K124" i="63" s="1"/>
  <c r="H125" i="63"/>
  <c r="K125" i="63"/>
  <c r="H126" i="63"/>
  <c r="K126" i="63" s="1"/>
  <c r="H90" i="63"/>
  <c r="K90" i="63"/>
  <c r="H91" i="63"/>
  <c r="K91" i="63" s="1"/>
  <c r="H93" i="63"/>
  <c r="K93" i="63"/>
  <c r="H94" i="63"/>
  <c r="K94" i="63" s="1"/>
  <c r="H95" i="63"/>
  <c r="K95" i="63"/>
  <c r="H96" i="63"/>
  <c r="K96" i="63" s="1"/>
  <c r="H97" i="63"/>
  <c r="K97" i="63"/>
  <c r="H98" i="63"/>
  <c r="K98" i="63" s="1"/>
  <c r="H99" i="63"/>
  <c r="K99" i="63"/>
  <c r="H100" i="63"/>
  <c r="K100" i="63" s="1"/>
  <c r="H101" i="63"/>
  <c r="K101" i="63"/>
  <c r="H102" i="63"/>
  <c r="K102" i="63" s="1"/>
  <c r="H103" i="63"/>
  <c r="K103" i="63"/>
  <c r="H104" i="63"/>
  <c r="K104" i="63" s="1"/>
  <c r="H105" i="63"/>
  <c r="K105" i="63"/>
  <c r="H106" i="63"/>
  <c r="K106" i="63" s="1"/>
  <c r="H107" i="63"/>
  <c r="K107" i="63"/>
  <c r="H108" i="63"/>
  <c r="K108" i="63" s="1"/>
  <c r="H109" i="63"/>
  <c r="K109" i="63"/>
  <c r="H110" i="63"/>
  <c r="K110" i="63" s="1"/>
  <c r="H58" i="63"/>
  <c r="K58" i="63"/>
  <c r="H59" i="63"/>
  <c r="K59" i="63" s="1"/>
  <c r="H60" i="63"/>
  <c r="K60" i="63"/>
  <c r="H61" i="63"/>
  <c r="K61" i="63" s="1"/>
  <c r="H62" i="63"/>
  <c r="K62" i="63"/>
  <c r="H64" i="63"/>
  <c r="K64" i="63" s="1"/>
  <c r="H65" i="63"/>
  <c r="K65" i="63"/>
  <c r="H66" i="63"/>
  <c r="K66" i="63" s="1"/>
  <c r="H76" i="63"/>
  <c r="K76" i="63"/>
  <c r="H77" i="63"/>
  <c r="K77" i="63" s="1"/>
  <c r="H78" i="63"/>
  <c r="K78" i="63"/>
  <c r="H79" i="63"/>
  <c r="K79" i="63" s="1"/>
  <c r="H80" i="63"/>
  <c r="K80" i="63"/>
  <c r="H81" i="63"/>
  <c r="K81" i="63" s="1"/>
  <c r="H82" i="63"/>
  <c r="K82" i="63"/>
  <c r="H83" i="63"/>
  <c r="K83" i="63" s="1"/>
  <c r="H127" i="63"/>
  <c r="K127" i="63"/>
  <c r="H128" i="63"/>
  <c r="K128" i="63" s="1"/>
  <c r="H129" i="63"/>
  <c r="K129" i="63"/>
  <c r="H130" i="63"/>
  <c r="K130" i="63" s="1"/>
  <c r="C12" i="63" l="1"/>
  <c r="D12" i="63" s="1"/>
</calcChain>
</file>

<file path=xl/sharedStrings.xml><?xml version="1.0" encoding="utf-8"?>
<sst xmlns="http://schemas.openxmlformats.org/spreadsheetml/2006/main" count="589" uniqueCount="304">
  <si>
    <t>商品ID</t>
  </si>
  <si>
    <t>上代（税抜き）</t>
  </si>
  <si>
    <t>black</t>
  </si>
  <si>
    <t>カラー、サイズ　 etc.</t>
    <phoneticPr fontId="4"/>
  </si>
  <si>
    <t>ORDER SHEET　　　　　doinel_wholesale</t>
    <phoneticPr fontId="4"/>
  </si>
  <si>
    <t>発注日</t>
    <phoneticPr fontId="4"/>
  </si>
  <si>
    <t>日</t>
    <rPh sb="0" eb="1">
      <t>ニチ</t>
    </rPh>
    <phoneticPr fontId="4"/>
  </si>
  <si>
    <t>右端の「発注数」に数量をご記入いただき、データをファイルでお送りください。</t>
    <rPh sb="13" eb="15">
      <t>キニュウ</t>
    </rPh>
    <phoneticPr fontId="4"/>
  </si>
  <si>
    <t>貴社名</t>
    <rPh sb="0" eb="1">
      <t>キシャ</t>
    </rPh>
    <phoneticPr fontId="4"/>
  </si>
  <si>
    <t>ご発注はメールにてお願いします。</t>
    <rPh sb="10" eb="11">
      <t>ネガ</t>
    </rPh>
    <phoneticPr fontId="4"/>
  </si>
  <si>
    <t>ご担当者</t>
    <rPh sb="1" eb="3">
      <t>タントウシャ</t>
    </rPh>
    <rPh sb="3" eb="4">
      <t>シャ</t>
    </rPh>
    <phoneticPr fontId="4"/>
  </si>
  <si>
    <t>e-mail</t>
    <phoneticPr fontId="4"/>
  </si>
  <si>
    <t>tel</t>
    <phoneticPr fontId="4"/>
  </si>
  <si>
    <t xml:space="preserve"> fax</t>
    <phoneticPr fontId="4"/>
  </si>
  <si>
    <t>納品先</t>
    <rPh sb="0" eb="3">
      <t>ノウヒンサキ</t>
    </rPh>
    <phoneticPr fontId="4"/>
  </si>
  <si>
    <t>tel.</t>
    <phoneticPr fontId="4"/>
  </si>
  <si>
    <t>発注金額 合計</t>
    <rPh sb="0" eb="2">
      <t>ハッチュウ</t>
    </rPh>
    <rPh sb="2" eb="4">
      <t>キンガク</t>
    </rPh>
    <rPh sb="5" eb="7">
      <t>ゴウケイ</t>
    </rPh>
    <phoneticPr fontId="4"/>
  </si>
  <si>
    <t>商品名</t>
    <rPh sb="0" eb="3">
      <t>ショウヒンメイ</t>
    </rPh>
    <phoneticPr fontId="4"/>
  </si>
  <si>
    <t>条件</t>
    <rPh sb="0" eb="2">
      <t>ジョウケン</t>
    </rPh>
    <phoneticPr fontId="4"/>
  </si>
  <si>
    <t>下代</t>
    <rPh sb="0" eb="2">
      <t>ゲダイ</t>
    </rPh>
    <phoneticPr fontId="4"/>
  </si>
  <si>
    <t>ロット</t>
    <phoneticPr fontId="4"/>
  </si>
  <si>
    <t>発注額 小計</t>
    <rPh sb="0" eb="2">
      <t>ハッチュウ</t>
    </rPh>
    <rPh sb="2" eb="3">
      <t>ガク</t>
    </rPh>
    <rPh sb="4" eb="6">
      <t>ショウケイ</t>
    </rPh>
    <phoneticPr fontId="4"/>
  </si>
  <si>
    <t>発注数</t>
    <rPh sb="0" eb="3">
      <t>ハッチュウスウ</t>
    </rPh>
    <phoneticPr fontId="4"/>
  </si>
  <si>
    <t>mail to : wholesale@doinel.net</t>
    <phoneticPr fontId="4"/>
  </si>
  <si>
    <t>年</t>
    <phoneticPr fontId="4"/>
  </si>
  <si>
    <t>月</t>
    <phoneticPr fontId="4"/>
  </si>
  <si>
    <t>⇦</t>
    <phoneticPr fontId="4"/>
  </si>
  <si>
    <t>〒</t>
    <phoneticPr fontId="4"/>
  </si>
  <si>
    <t>white</t>
  </si>
  <si>
    <t>linen</t>
  </si>
  <si>
    <t>・商品に不備があった場合、納品から2週間以内にご連絡ください。</t>
  </si>
  <si>
    <t>ブランド(シート)ごと下代15,000円以上（税抜き）より、ご発注を承ります。</t>
    <rPh sb="23" eb="25">
      <t>ゼイヌ</t>
    </rPh>
    <phoneticPr fontId="31"/>
  </si>
  <si>
    <t>※送料は下代30,000円以上（税抜き）より弊社が負担いたします。下代30,000円未満の発送は、送料1,500円（税別）をご負担ください。（沖縄、離島などは送料別設定となります。）</t>
    <rPh sb="16" eb="18">
      <t>ゼイヌ</t>
    </rPh>
    <phoneticPr fontId="22"/>
  </si>
  <si>
    <t>※定番商品は発注システムにてお受けしています。</t>
    <rPh sb="1" eb="5">
      <t>テイバンショウヒン</t>
    </rPh>
    <rPh sb="6" eb="8">
      <t>ハッチュウ</t>
    </rPh>
    <rPh sb="15" eb="16">
      <t>ウ</t>
    </rPh>
    <phoneticPr fontId="31"/>
  </si>
  <si>
    <t>&lt;HANSKA 定番外&gt;</t>
    <rPh sb="8" eb="11">
      <t>テイバンガイ</t>
    </rPh>
    <phoneticPr fontId="4"/>
  </si>
  <si>
    <t>taupe</t>
  </si>
  <si>
    <t>HAN_BC_NR-YL</t>
  </si>
  <si>
    <t>HAN_BC_NR-OR</t>
  </si>
  <si>
    <t>HAN_BC_NR-RD</t>
  </si>
  <si>
    <t>HAN_BC_NR-PI</t>
  </si>
  <si>
    <t>HAN_BC_NR-LV</t>
  </si>
  <si>
    <t>HAN_BC_NR-BLU</t>
  </si>
  <si>
    <t>HAN_BC_NR-OLV</t>
  </si>
  <si>
    <t>HAN_BC_BLK-YL</t>
  </si>
  <si>
    <t>HAN_BC_BLK-OR</t>
  </si>
  <si>
    <t>HAN_BC_BLK-RD</t>
  </si>
  <si>
    <t>HAN_BC_BLK-PI</t>
  </si>
  <si>
    <t>HAN_BC_BLK-LV</t>
  </si>
  <si>
    <t>HAN_BC_BLK-OLV</t>
  </si>
  <si>
    <t>HAN_DIA_MS-WH</t>
  </si>
  <si>
    <t>HAN_DIA_MS-TAU</t>
  </si>
  <si>
    <t>HAN_DIA_MS-BLK</t>
  </si>
  <si>
    <t>HAN_DIA_BLK</t>
  </si>
  <si>
    <t>HAN_DIA_AUB</t>
  </si>
  <si>
    <t>HAN_DIA_BLU</t>
  </si>
  <si>
    <t>HAN_DIA_BRMS</t>
  </si>
  <si>
    <t>HAN_DIA_POLV</t>
  </si>
  <si>
    <t>HAN_DIA_PI</t>
  </si>
  <si>
    <t>HAN_DIA_RD</t>
  </si>
  <si>
    <t>HAN_CP_MS-WH</t>
  </si>
  <si>
    <t>HAN_CP_MS-TAU</t>
  </si>
  <si>
    <t>HAN_CP_MS-BLK</t>
  </si>
  <si>
    <t>HAN_CP_BLK</t>
  </si>
  <si>
    <t>HAN_CP_AUB</t>
  </si>
  <si>
    <t>HAN_CP_BLU</t>
  </si>
  <si>
    <t>HAN_CP_BRMS</t>
  </si>
  <si>
    <t>HAN_CP_POLV</t>
  </si>
  <si>
    <t>HAN_CP_PI</t>
  </si>
  <si>
    <t>HAN_CP_RD</t>
  </si>
  <si>
    <t>HAN_VAROL_BLU</t>
  </si>
  <si>
    <t>HAN_VAROL_BRMS</t>
  </si>
  <si>
    <t>HAN_VAROL_POLV</t>
  </si>
  <si>
    <t>HAN_VAROL_PI</t>
  </si>
  <si>
    <t>HAN_VAROL_RD</t>
  </si>
  <si>
    <t>HAN_PC_BLK</t>
  </si>
  <si>
    <t>HAN_PC_AUB</t>
  </si>
  <si>
    <t>HAN_PC_BLU</t>
  </si>
  <si>
    <t>HAN_PC_BLUBLK</t>
  </si>
  <si>
    <t>HAN_PC_BRMS</t>
  </si>
  <si>
    <t>HAN_PC_POLV</t>
  </si>
  <si>
    <t>HAN_PC_PI</t>
  </si>
  <si>
    <t>HAN_PC_RD</t>
  </si>
  <si>
    <t>HAN_RCC_BLK</t>
  </si>
  <si>
    <t>HAN_RCC_AUB</t>
  </si>
  <si>
    <t>HAN_RCC_BLU</t>
  </si>
  <si>
    <t>HAN_RCC_BLUBLK</t>
  </si>
  <si>
    <t>HAN_RCC_BRMS</t>
  </si>
  <si>
    <t>HAN_RCC_POLV</t>
  </si>
  <si>
    <t>HAN_RCC_PI</t>
  </si>
  <si>
    <t>HAN_RCC_RD</t>
  </si>
  <si>
    <t>HAN_MERK_BLK</t>
  </si>
  <si>
    <t>HAN_MERK_AUB</t>
  </si>
  <si>
    <t>HAN_MERK_BLU</t>
  </si>
  <si>
    <t>HAN_MERK_BRMS</t>
  </si>
  <si>
    <t>HAN_MERK_POLV</t>
  </si>
  <si>
    <t>HAN_MERK_PI</t>
  </si>
  <si>
    <t>HAN_MERK_RD</t>
  </si>
  <si>
    <t>HAN_MERK_LINEN</t>
  </si>
  <si>
    <t>HAN_ESSB_AUB</t>
  </si>
  <si>
    <t>HAN_ESSB_BLU</t>
  </si>
  <si>
    <t>HAN_ESSB_BLUBLK</t>
  </si>
  <si>
    <t>HAN_ESSB_BRMS</t>
  </si>
  <si>
    <t>HAN_ESSB_POLV</t>
  </si>
  <si>
    <t>HAN_ESSB_PI</t>
  </si>
  <si>
    <t>HAN_ESSB_RD</t>
  </si>
  <si>
    <t>HAN_ESSB_AUBGR</t>
  </si>
  <si>
    <t>HAN_ESSB_BLUGR</t>
  </si>
  <si>
    <t>HAN_ESSB_RDAUB</t>
  </si>
  <si>
    <t>HAN_ESSB_LIRO</t>
  </si>
  <si>
    <t>HAN_ESSB_LILE</t>
  </si>
  <si>
    <t>HAN_ESSB_LIBLK</t>
  </si>
  <si>
    <t>HAN_LVALOR_BLK</t>
  </si>
  <si>
    <t>HAN_LVALOR_AUB</t>
  </si>
  <si>
    <t>HAN_LVALOR_BLU</t>
  </si>
  <si>
    <t>HAN_LVALOR_PI</t>
  </si>
  <si>
    <t>HAN_LVALOR_LI</t>
  </si>
  <si>
    <t>HAN_ZMOIRE_BLK</t>
  </si>
  <si>
    <t>HAN_ZMOIRE_AUB</t>
  </si>
  <si>
    <t>HAN_ZMOIRE_BLU</t>
  </si>
  <si>
    <t>HAN_ZMOIRE_PI</t>
  </si>
  <si>
    <t>HAN_KORDA_BLK</t>
  </si>
  <si>
    <t>HAN_KORDA_AUB</t>
  </si>
  <si>
    <t>HAN_KORDA_BLU</t>
  </si>
  <si>
    <t>HAN_KORDA_BRMS</t>
  </si>
  <si>
    <t>HAN_KORDA_POLV</t>
  </si>
  <si>
    <t>HAN_KORDA_PI</t>
  </si>
  <si>
    <t>HAN_KORDA_RD</t>
  </si>
  <si>
    <t>HAN_KORDA_LI</t>
  </si>
  <si>
    <t>HAN_CATAM_BLK</t>
  </si>
  <si>
    <t>HAN_CATAM_AUB</t>
  </si>
  <si>
    <t>HAN_CATAM_BLU</t>
  </si>
  <si>
    <t>HAN_CATAM_PI</t>
  </si>
  <si>
    <t>BILLET CUVERT natural-yellow</t>
  </si>
  <si>
    <t>BILLET CUVERT natural-orange</t>
  </si>
  <si>
    <t>BILLET CUVERT natural-red</t>
  </si>
  <si>
    <t>BILLET CUVERT natural-pink</t>
  </si>
  <si>
    <t>BILLET CUVERT natural-lavender</t>
  </si>
  <si>
    <t>BILLET CUVERT natural-blue</t>
  </si>
  <si>
    <t>BILLET CUVERT natural-olive</t>
  </si>
  <si>
    <t>BILLET CUVERT black-yellow</t>
  </si>
  <si>
    <t>BILLET CUVERT black-orange</t>
  </si>
  <si>
    <t>BILLET CUVERT black-red</t>
  </si>
  <si>
    <t>BILLET CUVERT black-pink</t>
  </si>
  <si>
    <t>BILLET CUVERT black-lavender</t>
  </si>
  <si>
    <t>BILLET CUVERT black-blue</t>
  </si>
  <si>
    <t>BILLET CUVERT black-olive paracord</t>
  </si>
  <si>
    <t>DIAGONAL polyester mesh white</t>
  </si>
  <si>
    <t>DIAGONAL polyester mesh taupe</t>
  </si>
  <si>
    <t>DIAGONAL polyester mesh black</t>
  </si>
  <si>
    <t>DIAGONAL cotton black</t>
  </si>
  <si>
    <t>DIAGONAL cotton aubergine</t>
  </si>
  <si>
    <t>DIAGONAL cotton blue</t>
  </si>
  <si>
    <t>DIAGONAL cotton bright mustard</t>
  </si>
  <si>
    <t>DIAGONAL cotton pale olive</t>
  </si>
  <si>
    <t>DIAGONAL cotton pink</t>
  </si>
  <si>
    <t>DIAGONAL cotton red</t>
  </si>
  <si>
    <t>CHEST POUCH  polyester mesh white</t>
  </si>
  <si>
    <t>CHEST POUCH  polyester mesh taupe</t>
  </si>
  <si>
    <t>CHEST POUCH  polyester mesh black</t>
  </si>
  <si>
    <t>CHEST POUCH  cotton black</t>
  </si>
  <si>
    <t>CHEST POUCH  cotton aubergine</t>
  </si>
  <si>
    <t>CHEST POUCH  cotton blue</t>
  </si>
  <si>
    <t>CHEST POUCH  cotton bright mustard</t>
  </si>
  <si>
    <t>CHEST POUCH  cotton pale olive</t>
  </si>
  <si>
    <t>CHEST POUCH  cotton pink</t>
  </si>
  <si>
    <t>CHEST POUCH  cotton red</t>
  </si>
  <si>
    <t>VAROL cotton blue</t>
  </si>
  <si>
    <t>VAROL cotton bright mustard</t>
  </si>
  <si>
    <t>VAROL cotton pale olive</t>
  </si>
  <si>
    <t>VAROL cotton pink</t>
  </si>
  <si>
    <t>VAROL cotton red</t>
  </si>
  <si>
    <t>PENCIL CASE black</t>
  </si>
  <si>
    <t>PENCIL CASE aubergine</t>
  </si>
  <si>
    <t>PENCIL CASE blue</t>
  </si>
  <si>
    <t>PENCIL CASE blue-black</t>
  </si>
  <si>
    <t>PENCIL CASE bright mustard</t>
  </si>
  <si>
    <t>PENCIL CASE pale olive</t>
  </si>
  <si>
    <t>PENCIL CASE pink</t>
  </si>
  <si>
    <t>PENCIL CASE red</t>
  </si>
  <si>
    <t>ROLL CASE CRAYONS black</t>
  </si>
  <si>
    <t>ROLL CASE CRAYONS aubergine</t>
  </si>
  <si>
    <t>ROLL CASE CRAYONS blue</t>
  </si>
  <si>
    <t>ROLL CASE CRAYONS blue-black</t>
  </si>
  <si>
    <t>ROLL CASE CRAYONS bright mustard</t>
  </si>
  <si>
    <t>ROLL CASE CRAYONS pale olive</t>
  </si>
  <si>
    <t>ROLL CASE CRAYONS pink</t>
  </si>
  <si>
    <t>ROLL CASE CRAYONS red</t>
  </si>
  <si>
    <t>MERKATUA black</t>
  </si>
  <si>
    <t>MERKATUA aubergine</t>
  </si>
  <si>
    <t>MERKATUA blue</t>
  </si>
  <si>
    <t>MERKATUA bright mustard</t>
  </si>
  <si>
    <t>MERKATUA pale olive</t>
  </si>
  <si>
    <t>MERKATUA pink</t>
  </si>
  <si>
    <t>MERKATUA red</t>
  </si>
  <si>
    <t>MERKATUA linen</t>
  </si>
  <si>
    <t>ESKOLA Schoolbag one colour cotton aubergine</t>
  </si>
  <si>
    <t>ESKOLA Schoolbag one colour cotton blue</t>
  </si>
  <si>
    <t>ESKOLA Schoolbag one colour cotton blue-black</t>
  </si>
  <si>
    <t>ESKOLA Schoolbag one colour cotton bright mustard</t>
  </si>
  <si>
    <t>ESKOLA Schoolbag one colour cotton pale olive</t>
  </si>
  <si>
    <t>ESKOLA Schoolbag one colour cotton pink</t>
  </si>
  <si>
    <t>ESKOLA Schoolbag one colour cotton red</t>
  </si>
  <si>
    <t>ESKOLA Schoolbag two colour cotton aubergine-rose</t>
  </si>
  <si>
    <t>ESKOLA Schoolbag two colour cotton blue-green</t>
  </si>
  <si>
    <t>ESKOLA Schoolbag two colour cotton red-aubergine</t>
  </si>
  <si>
    <t>ESKOLA Schoolbag linen cotton linen-rose</t>
  </si>
  <si>
    <t>ESKOLA Schoolbag linen cotton linen-naturalleather</t>
  </si>
  <si>
    <t>ESKOLA Schoolbag linen cotton linen-blackleather</t>
  </si>
  <si>
    <t>LARGE VALOR  black</t>
  </si>
  <si>
    <t>LARGE VALOR  aubergine</t>
  </si>
  <si>
    <t>LARGE VALOR  blue</t>
  </si>
  <si>
    <t>LARGE VALOR  pink</t>
  </si>
  <si>
    <t>LARGE VALOR  linen</t>
  </si>
  <si>
    <t>Zipped MOIRE black</t>
  </si>
  <si>
    <t>Zipped MOIRE aubergine</t>
  </si>
  <si>
    <t>Zipped MOIRE blue</t>
  </si>
  <si>
    <t>Zipped MOIRE pink</t>
  </si>
  <si>
    <t>KORDA black</t>
  </si>
  <si>
    <t>KORDA aubergine</t>
  </si>
  <si>
    <t>KORDA blue</t>
  </si>
  <si>
    <t>KORDA bright mustard</t>
  </si>
  <si>
    <t>KORDA pale olive</t>
  </si>
  <si>
    <t>KORDA pink</t>
  </si>
  <si>
    <t>KORDA red</t>
  </si>
  <si>
    <t>KORDA linen</t>
  </si>
  <si>
    <t>CATAMARAN black</t>
  </si>
  <si>
    <t>CATAMARAN aubergine</t>
  </si>
  <si>
    <t>CATAMARAN blue</t>
  </si>
  <si>
    <t>CATAMARAN pink</t>
  </si>
  <si>
    <t>natural-yellow</t>
  </si>
  <si>
    <t>natural-orange</t>
  </si>
  <si>
    <t>natural-red</t>
  </si>
  <si>
    <t>natural-pink</t>
  </si>
  <si>
    <t>natural-lavender</t>
  </si>
  <si>
    <t>natural-blue</t>
  </si>
  <si>
    <t>natural-olive</t>
  </si>
  <si>
    <t>black-yellow</t>
  </si>
  <si>
    <t>black-orange</t>
  </si>
  <si>
    <t>black-red</t>
  </si>
  <si>
    <t>black-pink</t>
  </si>
  <si>
    <t>black-lavender</t>
  </si>
  <si>
    <t>black-blue</t>
  </si>
  <si>
    <t>black-olive paracord</t>
  </si>
  <si>
    <t>aubergine</t>
  </si>
  <si>
    <t>blue</t>
  </si>
  <si>
    <t>bright mustard</t>
  </si>
  <si>
    <t>pale olive</t>
  </si>
  <si>
    <t>pink</t>
  </si>
  <si>
    <t>red</t>
  </si>
  <si>
    <t>blue-black</t>
  </si>
  <si>
    <t>aubergine-rose</t>
  </si>
  <si>
    <t>blue-green</t>
  </si>
  <si>
    <t>red-aubergine</t>
  </si>
  <si>
    <t>linen-rose</t>
  </si>
  <si>
    <t>linen-naturalleather</t>
  </si>
  <si>
    <t>linen-blackleather</t>
  </si>
  <si>
    <t>約W7xH11.5cm</t>
    <rPh sb="0" eb="1">
      <t>yaku</t>
    </rPh>
    <phoneticPr fontId="2"/>
  </si>
  <si>
    <t>約W23xH13xD1cm</t>
    <rPh sb="0" eb="1">
      <t>ヤク</t>
    </rPh>
    <phoneticPr fontId="2"/>
  </si>
  <si>
    <t>約W13xH18cm</t>
    <rPh sb="0" eb="1">
      <t>ヤク</t>
    </rPh>
    <phoneticPr fontId="2"/>
  </si>
  <si>
    <t>約W22xH18xD3.5cm</t>
  </si>
  <si>
    <t>約W13xH21xD4cm （open：約W41xH21xD1cm）</t>
    <rPh sb="0" eb="1">
      <t>ヤク</t>
    </rPh>
    <rPh sb="20" eb="21">
      <t>ヤク</t>
    </rPh>
    <phoneticPr fontId="2"/>
  </si>
  <si>
    <t>（open:約W36xH22xD1cm）</t>
    <rPh sb="6" eb="7">
      <t>ヤク</t>
    </rPh>
    <phoneticPr fontId="2"/>
  </si>
  <si>
    <t>約W50xH42xD16cm</t>
    <rPh sb="0" eb="1">
      <t>ヤク</t>
    </rPh>
    <phoneticPr fontId="2"/>
  </si>
  <si>
    <t>約W30xH36xD17cm</t>
    <rPh sb="0" eb="1">
      <t>ヤク</t>
    </rPh>
    <phoneticPr fontId="2"/>
  </si>
  <si>
    <t>約W32xH18xD7cm</t>
    <rPh sb="0" eb="1">
      <t>ヤク</t>
    </rPh>
    <phoneticPr fontId="2"/>
  </si>
  <si>
    <t>約W35xH44xD16cm</t>
    <rPh sb="0" eb="1">
      <t>ヤク</t>
    </rPh>
    <phoneticPr fontId="2"/>
  </si>
  <si>
    <t>約W25xH28xD10cm</t>
    <rPh sb="0" eb="1">
      <t>ヤク</t>
    </rPh>
    <phoneticPr fontId="2"/>
  </si>
  <si>
    <t>約W30xH40xD16cm</t>
    <rPh sb="0" eb="1">
      <t>ヤク</t>
    </rPh>
    <phoneticPr fontId="2"/>
  </si>
  <si>
    <t>vegetable tanned leather</t>
  </si>
  <si>
    <t>polyester mesh</t>
  </si>
  <si>
    <t>cotton</t>
  </si>
  <si>
    <t>HAN_BM_WHME</t>
  </si>
  <si>
    <t>BABY MOIR</t>
  </si>
  <si>
    <t>white mesh</t>
  </si>
  <si>
    <t>約17x13x28cm</t>
    <rPh sb="0" eb="1">
      <t>ヤク</t>
    </rPh>
    <phoneticPr fontId="4"/>
  </si>
  <si>
    <t>taupe mesh</t>
  </si>
  <si>
    <t>HAN_BM_BLME</t>
  </si>
  <si>
    <t>black mesh</t>
  </si>
  <si>
    <t>HAN_BM_NALE</t>
  </si>
  <si>
    <t>natural leather</t>
    <phoneticPr fontId="31"/>
  </si>
  <si>
    <t>HAN_BM_BLLE</t>
  </si>
  <si>
    <t>black leather</t>
    <phoneticPr fontId="31"/>
  </si>
  <si>
    <t>HAN_MOIR_WHME</t>
  </si>
  <si>
    <t>MOIR</t>
  </si>
  <si>
    <t>約W24×H16×D5cm</t>
    <rPh sb="0" eb="1">
      <t>yaku</t>
    </rPh>
    <phoneticPr fontId="4"/>
  </si>
  <si>
    <t>HAN_MOIR_LI</t>
  </si>
  <si>
    <t>HAN_MOIR_NALE</t>
  </si>
  <si>
    <t>natural leather</t>
  </si>
  <si>
    <t>HAN_MOIR_BLLE</t>
  </si>
  <si>
    <t>black leather</t>
  </si>
  <si>
    <t>HAN_ONTZI_WHME</t>
    <phoneticPr fontId="31"/>
  </si>
  <si>
    <t xml:space="preserve">ONTZI </t>
  </si>
  <si>
    <t>約35x22x16cm</t>
    <rPh sb="0" eb="1">
      <t>ヤク</t>
    </rPh>
    <phoneticPr fontId="4"/>
  </si>
  <si>
    <t>HAN_ONTZI_BLME</t>
    <phoneticPr fontId="31"/>
  </si>
  <si>
    <t>HAN_ONTZI_NALE</t>
    <phoneticPr fontId="31"/>
  </si>
  <si>
    <t>HAN_ONTZI_BLLE</t>
    <phoneticPr fontId="31"/>
  </si>
  <si>
    <t>HAN_ONTZI_LI</t>
    <phoneticPr fontId="31"/>
  </si>
  <si>
    <t>HAN_VALOR_NALE</t>
  </si>
  <si>
    <t>VALOR</t>
  </si>
  <si>
    <t>HAN_VALOR_BLLE</t>
  </si>
  <si>
    <t>HAN_VALOR_LI</t>
  </si>
  <si>
    <t>HAN_BM_TAME</t>
    <phoneticPr fontId="31"/>
  </si>
  <si>
    <t>HAN_ONTZI_TAME</t>
    <phoneticPr fontId="31"/>
  </si>
  <si>
    <t>約W35×H44×D16cm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</si>
</sst>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1" formatCode="_ * #,##0_ ;_ * \-#,##0_ ;_ * &quot;-&quot;_ ;_ @_ "/>
    <numFmt numFmtId="176" formatCode="0_);[Red]\(0\)"/>
    <numFmt numFmtId="177" formatCode="\¥#,##0;[Red]&quot;¥-&quot;#,##0"/>
    <numFmt numFmtId="178" formatCode="_-* #,##0.00\ _m_k_-;\-* #,##0.00\ _m_k_-;_-* &quot;-&quot;??\ _m_k_-;_-@_-"/>
    <numFmt numFmtId="179" formatCode="[$¥-411]#,##0_);\([$¥-411]#,##0\)"/>
  </numFmts>
  <fonts count="33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0"/>
      <name val="Osaka"/>
      <family val="2"/>
      <charset val="128"/>
    </font>
    <font>
      <sz val="6"/>
      <name val="ＭＳ Ｐゴシック"/>
      <family val="2"/>
      <charset val="128"/>
    </font>
    <font>
      <sz val="14"/>
      <name val="Osaka"/>
      <family val="2"/>
      <charset val="128"/>
    </font>
    <font>
      <sz val="12"/>
      <name val="Osaka"/>
      <family val="2"/>
      <charset val="128"/>
    </font>
    <font>
      <sz val="26"/>
      <name val="Osaka"/>
      <family val="2"/>
      <charset val="128"/>
    </font>
    <font>
      <b/>
      <sz val="14"/>
      <name val="Osaka"/>
      <family val="2"/>
      <charset val="128"/>
    </font>
    <font>
      <sz val="9.5"/>
      <name val="Osaka"/>
      <family val="2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60"/>
      <name val="ＭＳ Ｐゴシック"/>
      <family val="2"/>
      <charset val="128"/>
    </font>
    <font>
      <u/>
      <sz val="10"/>
      <color indexed="12"/>
      <name val="ヒラギノ角ゴ ProN W3"/>
      <family val="3"/>
      <charset val="128"/>
    </font>
    <font>
      <u/>
      <sz val="10"/>
      <color indexed="31"/>
      <name val="Osaka"/>
      <family val="3"/>
      <charset val="128"/>
    </font>
    <font>
      <sz val="10"/>
      <name val="Times New Roman"/>
      <family val="1"/>
    </font>
    <font>
      <sz val="10"/>
      <name val="ヒラギノ角ゴ ProN W3"/>
      <family val="2"/>
      <charset val="128"/>
    </font>
    <font>
      <sz val="11"/>
      <name val="Osaka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u/>
      <sz val="10"/>
      <color rgb="FF195AAF"/>
      <name val="Osaka"/>
      <family val="2"/>
      <charset val="128"/>
    </font>
    <font>
      <u/>
      <sz val="12"/>
      <color theme="1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FF0000"/>
      <name val="Osaka"/>
      <family val="2"/>
      <charset val="128"/>
    </font>
    <font>
      <sz val="12"/>
      <color rgb="FFFF0000"/>
      <name val="Osaka"/>
      <family val="2"/>
      <charset val="128"/>
    </font>
    <font>
      <sz val="14"/>
      <color rgb="FFFF0000"/>
      <name val="Osaka"/>
      <family val="2"/>
      <charset val="128"/>
    </font>
    <font>
      <sz val="10"/>
      <color rgb="FF0000FF"/>
      <name val="Osaka"/>
      <family val="2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Osaka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7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52"/>
      </patternFill>
    </fill>
    <fill>
      <patternFill patternType="solid">
        <fgColor indexed="26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8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38" fontId="14" fillId="0" borderId="0" applyFill="0" applyBorder="0" applyAlignment="0" applyProtection="0"/>
    <xf numFmtId="177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178" fontId="10" fillId="0" borderId="0" applyFont="0" applyFill="0" applyBorder="0" applyAlignment="0" applyProtection="0"/>
    <xf numFmtId="0" fontId="16" fillId="10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38" fontId="23" fillId="0" borderId="0" applyFont="0" applyFill="0" applyBorder="0" applyAlignment="0" applyProtection="0"/>
    <xf numFmtId="41" fontId="10" fillId="0" borderId="0" applyFill="0" applyBorder="0" applyAlignment="0" applyProtection="0"/>
    <xf numFmtId="38" fontId="2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3" fillId="0" borderId="0" applyFont="0" applyFill="0" applyBorder="0" applyAlignment="0" applyProtection="0"/>
    <xf numFmtId="41" fontId="10" fillId="0" borderId="0" applyFill="0" applyBorder="0" applyAlignment="0" applyProtection="0"/>
    <xf numFmtId="38" fontId="2" fillId="0" borderId="0" applyFill="0" applyBorder="0" applyAlignment="0" applyProtection="0"/>
    <xf numFmtId="38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3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 applyNumberFormat="0" applyFill="0" applyBorder="0" applyProtection="0">
      <alignment vertical="top" wrapText="1"/>
    </xf>
    <xf numFmtId="0" fontId="20" fillId="0" borderId="0"/>
    <xf numFmtId="0" fontId="23" fillId="0" borderId="0"/>
    <xf numFmtId="0" fontId="23" fillId="0" borderId="0"/>
    <xf numFmtId="0" fontId="26" fillId="0" borderId="0"/>
    <xf numFmtId="0" fontId="2" fillId="0" borderId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57" applyFont="1" applyFill="1" applyAlignment="1">
      <alignment vertical="center"/>
    </xf>
    <xf numFmtId="9" fontId="3" fillId="0" borderId="0" xfId="27" applyFont="1" applyFill="1" applyAlignment="1">
      <alignment vertical="center"/>
    </xf>
    <xf numFmtId="0" fontId="27" fillId="0" borderId="0" xfId="57" applyFont="1" applyFill="1" applyAlignment="1">
      <alignment horizontal="center" vertical="center"/>
    </xf>
    <xf numFmtId="0" fontId="5" fillId="0" borderId="0" xfId="57" applyFont="1" applyFill="1" applyBorder="1" applyAlignment="1">
      <alignment vertical="center"/>
    </xf>
    <xf numFmtId="0" fontId="6" fillId="0" borderId="0" xfId="57" applyFont="1" applyFill="1" applyAlignment="1">
      <alignment vertical="center"/>
    </xf>
    <xf numFmtId="0" fontId="3" fillId="0" borderId="0" xfId="57" applyFont="1" applyFill="1" applyBorder="1" applyAlignment="1">
      <alignment vertical="center"/>
    </xf>
    <xf numFmtId="176" fontId="3" fillId="0" borderId="1" xfId="27" applyNumberFormat="1" applyFont="1" applyFill="1" applyBorder="1" applyAlignment="1" applyProtection="1">
      <alignment horizontal="right" vertical="center"/>
      <protection locked="0"/>
    </xf>
    <xf numFmtId="0" fontId="28" fillId="0" borderId="0" xfId="57" applyFont="1" applyFill="1" applyAlignment="1">
      <alignment vertical="center"/>
    </xf>
    <xf numFmtId="0" fontId="6" fillId="0" borderId="0" xfId="80" applyNumberFormat="1" applyFont="1" applyFill="1" applyBorder="1" applyAlignment="1">
      <alignment vertical="center"/>
    </xf>
    <xf numFmtId="0" fontId="6" fillId="0" borderId="2" xfId="57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center"/>
    </xf>
    <xf numFmtId="0" fontId="27" fillId="0" borderId="0" xfId="57" applyFont="1" applyFill="1" applyBorder="1" applyAlignment="1">
      <alignment vertical="center"/>
    </xf>
    <xf numFmtId="0" fontId="3" fillId="0" borderId="0" xfId="57" applyNumberFormat="1" applyFont="1" applyFill="1" applyBorder="1" applyAlignment="1">
      <alignment horizontal="right" vertical="center"/>
    </xf>
    <xf numFmtId="0" fontId="3" fillId="0" borderId="0" xfId="57" applyNumberFormat="1" applyFont="1" applyFill="1" applyBorder="1" applyAlignment="1">
      <alignment vertical="center"/>
    </xf>
    <xf numFmtId="0" fontId="27" fillId="0" borderId="0" xfId="57" applyNumberFormat="1" applyFont="1" applyFill="1" applyBorder="1" applyAlignment="1">
      <alignment horizontal="center" vertical="center"/>
    </xf>
    <xf numFmtId="9" fontId="3" fillId="0" borderId="0" xfId="27" applyFont="1" applyFill="1" applyBorder="1" applyAlignment="1">
      <alignment vertical="center"/>
    </xf>
    <xf numFmtId="9" fontId="3" fillId="0" borderId="0" xfId="27" applyFont="1" applyFill="1" applyBorder="1" applyAlignment="1">
      <alignment vertical="center" wrapText="1"/>
    </xf>
    <xf numFmtId="0" fontId="30" fillId="0" borderId="0" xfId="57" applyFont="1" applyFill="1" applyAlignment="1">
      <alignment vertical="center"/>
    </xf>
    <xf numFmtId="0" fontId="21" fillId="0" borderId="3" xfId="57" applyFont="1" applyFill="1" applyBorder="1" applyAlignment="1">
      <alignment horizontal="left" vertical="center"/>
    </xf>
    <xf numFmtId="0" fontId="9" fillId="0" borderId="0" xfId="54" applyFont="1" applyFill="1" applyBorder="1" applyAlignment="1">
      <alignment horizontal="center" vertical="center" wrapText="1"/>
    </xf>
    <xf numFmtId="0" fontId="27" fillId="0" borderId="0" xfId="54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right" vertical="center" wrapText="1"/>
    </xf>
    <xf numFmtId="0" fontId="3" fillId="0" borderId="0" xfId="54" applyFont="1" applyFill="1" applyBorder="1" applyAlignment="1">
      <alignment vertical="center" wrapText="1"/>
    </xf>
    <xf numFmtId="0" fontId="3" fillId="0" borderId="0" xfId="54" applyFont="1" applyFill="1" applyBorder="1" applyAlignment="1">
      <alignment horizontal="left" vertical="center" wrapText="1"/>
    </xf>
    <xf numFmtId="0" fontId="29" fillId="0" borderId="0" xfId="57" applyNumberFormat="1" applyFont="1" applyFill="1" applyBorder="1" applyAlignment="1">
      <alignment vertical="center"/>
    </xf>
    <xf numFmtId="0" fontId="24" fillId="0" borderId="0" xfId="33" applyFill="1" applyAlignment="1" applyProtection="1">
      <alignment vertical="center"/>
    </xf>
    <xf numFmtId="0" fontId="9" fillId="0" borderId="7" xfId="54" applyNumberFormat="1" applyFont="1" applyFill="1" applyBorder="1" applyAlignment="1">
      <alignment horizontal="center" vertical="center" shrinkToFit="1"/>
    </xf>
    <xf numFmtId="0" fontId="9" fillId="0" borderId="8" xfId="54" applyNumberFormat="1" applyFont="1" applyFill="1" applyBorder="1" applyAlignment="1">
      <alignment horizontal="center" vertical="center" shrinkToFit="1"/>
    </xf>
    <xf numFmtId="0" fontId="6" fillId="0" borderId="0" xfId="57" applyFont="1" applyFill="1" applyBorder="1" applyAlignment="1">
      <alignment horizontal="center" vertical="center"/>
    </xf>
    <xf numFmtId="0" fontId="3" fillId="0" borderId="0" xfId="57" applyFont="1" applyFill="1" applyAlignment="1">
      <alignment horizontal="left" vertical="top"/>
    </xf>
    <xf numFmtId="0" fontId="8" fillId="0" borderId="0" xfId="57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57" applyFont="1" applyFill="1" applyBorder="1" applyAlignment="1">
      <alignment horizontal="center" vertical="center"/>
    </xf>
    <xf numFmtId="0" fontId="29" fillId="0" borderId="0" xfId="57" applyNumberFormat="1" applyFont="1" applyFill="1" applyBorder="1" applyAlignment="1">
      <alignment horizontal="left" vertical="center"/>
    </xf>
    <xf numFmtId="0" fontId="9" fillId="0" borderId="4" xfId="54" applyNumberFormat="1" applyFont="1" applyFill="1" applyBorder="1" applyAlignment="1">
      <alignment horizontal="left" vertical="center" shrinkToFit="1"/>
    </xf>
    <xf numFmtId="0" fontId="9" fillId="0" borderId="6" xfId="57" applyFont="1" applyFill="1" applyBorder="1" applyAlignment="1">
      <alignment horizontal="left" vertical="center"/>
    </xf>
    <xf numFmtId="0" fontId="27" fillId="0" borderId="0" xfId="54" applyFont="1" applyFill="1" applyBorder="1" applyAlignment="1">
      <alignment horizontal="left" vertical="center"/>
    </xf>
    <xf numFmtId="0" fontId="21" fillId="0" borderId="9" xfId="57" applyFont="1" applyFill="1" applyBorder="1" applyAlignment="1">
      <alignment horizontal="left" vertical="center"/>
    </xf>
    <xf numFmtId="0" fontId="21" fillId="0" borderId="10" xfId="54" applyNumberFormat="1" applyFont="1" applyFill="1" applyBorder="1" applyAlignment="1">
      <alignment horizontal="left" vertical="center" shrinkToFit="1"/>
    </xf>
    <xf numFmtId="9" fontId="21" fillId="0" borderId="10" xfId="27" applyFont="1" applyFill="1" applyBorder="1" applyAlignment="1">
      <alignment horizontal="right" vertical="center" shrinkToFit="1"/>
    </xf>
    <xf numFmtId="0" fontId="21" fillId="0" borderId="12" xfId="57" applyFont="1" applyFill="1" applyBorder="1" applyAlignment="1">
      <alignment horizontal="left" vertical="center"/>
    </xf>
    <xf numFmtId="0" fontId="21" fillId="0" borderId="13" xfId="54" applyNumberFormat="1" applyFont="1" applyFill="1" applyBorder="1" applyAlignment="1">
      <alignment horizontal="left" vertical="center" shrinkToFit="1"/>
    </xf>
    <xf numFmtId="9" fontId="21" fillId="0" borderId="13" xfId="27" applyFont="1" applyFill="1" applyBorder="1" applyAlignment="1">
      <alignment horizontal="right" vertical="center" shrinkToFit="1"/>
    </xf>
    <xf numFmtId="6" fontId="21" fillId="0" borderId="13" xfId="46" applyFont="1" applyFill="1" applyBorder="1" applyAlignment="1">
      <alignment horizontal="center" vertical="center" shrinkToFit="1"/>
    </xf>
    <xf numFmtId="0" fontId="21" fillId="0" borderId="12" xfId="54" applyFont="1" applyFill="1" applyBorder="1" applyAlignment="1">
      <alignment vertical="center" wrapText="1"/>
    </xf>
    <xf numFmtId="0" fontId="21" fillId="0" borderId="13" xfId="54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left" vertical="center" wrapText="1"/>
    </xf>
    <xf numFmtId="49" fontId="21" fillId="0" borderId="13" xfId="54" applyNumberFormat="1" applyFont="1" applyFill="1" applyBorder="1" applyAlignment="1">
      <alignment vertical="center" wrapText="1"/>
    </xf>
    <xf numFmtId="0" fontId="21" fillId="0" borderId="12" xfId="54" applyFont="1" applyFill="1" applyBorder="1" applyAlignment="1">
      <alignment horizontal="left" vertical="center" wrapText="1"/>
    </xf>
    <xf numFmtId="0" fontId="21" fillId="0" borderId="15" xfId="54" applyFont="1" applyFill="1" applyBorder="1" applyAlignment="1">
      <alignment horizontal="left" vertical="center" wrapText="1"/>
    </xf>
    <xf numFmtId="0" fontId="21" fillId="0" borderId="16" xfId="54" applyFont="1" applyFill="1" applyBorder="1" applyAlignment="1">
      <alignment vertical="center" wrapText="1"/>
    </xf>
    <xf numFmtId="9" fontId="21" fillId="0" borderId="16" xfId="27" applyFont="1" applyFill="1" applyBorder="1" applyAlignment="1">
      <alignment horizontal="right" vertical="center" shrinkToFit="1"/>
    </xf>
    <xf numFmtId="0" fontId="21" fillId="0" borderId="13" xfId="54" applyFont="1" applyFill="1" applyBorder="1" applyAlignment="1">
      <alignment horizontal="left" vertical="center" wrapText="1"/>
    </xf>
    <xf numFmtId="0" fontId="21" fillId="0" borderId="16" xfId="54" applyFont="1" applyFill="1" applyBorder="1" applyAlignment="1">
      <alignment horizontal="left" vertical="center" wrapText="1"/>
    </xf>
    <xf numFmtId="0" fontId="3" fillId="0" borderId="0" xfId="57" applyFont="1" applyFill="1" applyAlignment="1">
      <alignment horizontal="center" vertical="center"/>
    </xf>
    <xf numFmtId="0" fontId="3" fillId="0" borderId="0" xfId="57" applyNumberFormat="1" applyFont="1" applyFill="1" applyBorder="1" applyAlignment="1">
      <alignment horizontal="center" vertical="center"/>
    </xf>
    <xf numFmtId="6" fontId="21" fillId="0" borderId="13" xfId="46" applyFont="1" applyFill="1" applyBorder="1" applyAlignment="1">
      <alignment horizontal="center" vertical="center" wrapText="1"/>
    </xf>
    <xf numFmtId="0" fontId="21" fillId="0" borderId="13" xfId="54" applyFont="1" applyFill="1" applyBorder="1" applyAlignment="1">
      <alignment horizontal="center" vertical="center" wrapText="1"/>
    </xf>
    <xf numFmtId="0" fontId="21" fillId="0" borderId="16" xfId="54" applyFont="1" applyFill="1" applyBorder="1" applyAlignment="1">
      <alignment horizontal="center" vertical="center" wrapText="1"/>
    </xf>
    <xf numFmtId="38" fontId="3" fillId="0" borderId="0" xfId="82" applyFont="1" applyFill="1" applyAlignment="1">
      <alignment vertical="center"/>
    </xf>
    <xf numFmtId="38" fontId="6" fillId="0" borderId="1" xfId="82" applyFont="1" applyFill="1" applyBorder="1" applyAlignment="1" applyProtection="1">
      <alignment horizontal="center" vertical="center"/>
    </xf>
    <xf numFmtId="38" fontId="3" fillId="0" borderId="0" xfId="82" applyFont="1" applyFill="1" applyBorder="1" applyAlignment="1">
      <alignment vertical="center"/>
    </xf>
    <xf numFmtId="38" fontId="3" fillId="0" borderId="0" xfId="82" applyFont="1" applyFill="1" applyBorder="1" applyAlignment="1">
      <alignment vertical="center" wrapText="1"/>
    </xf>
    <xf numFmtId="0" fontId="9" fillId="0" borderId="6" xfId="54" applyNumberFormat="1" applyFont="1" applyFill="1" applyBorder="1" applyAlignment="1">
      <alignment vertical="center" shrinkToFit="1"/>
    </xf>
    <xf numFmtId="0" fontId="6" fillId="0" borderId="3" xfId="57" applyFont="1" applyFill="1" applyBorder="1" applyAlignment="1">
      <alignment horizontal="center" vertical="center"/>
    </xf>
    <xf numFmtId="0" fontId="21" fillId="0" borderId="10" xfId="54" applyNumberFormat="1" applyFont="1" applyFill="1" applyBorder="1" applyAlignment="1">
      <alignment horizontal="center" vertical="center" shrinkToFit="1"/>
    </xf>
    <xf numFmtId="38" fontId="21" fillId="11" borderId="11" xfId="82" applyFont="1" applyFill="1" applyBorder="1" applyAlignment="1">
      <alignment horizontal="center" vertical="center" shrinkToFit="1"/>
    </xf>
    <xf numFmtId="0" fontId="21" fillId="0" borderId="13" xfId="54" applyNumberFormat="1" applyFont="1" applyFill="1" applyBorder="1" applyAlignment="1">
      <alignment horizontal="center" vertical="center" shrinkToFit="1"/>
    </xf>
    <xf numFmtId="38" fontId="21" fillId="11" borderId="14" xfId="82" applyFont="1" applyFill="1" applyBorder="1" applyAlignment="1">
      <alignment horizontal="center" vertical="center" shrinkToFit="1"/>
    </xf>
    <xf numFmtId="0" fontId="32" fillId="0" borderId="13" xfId="54" applyNumberFormat="1" applyFont="1" applyFill="1" applyBorder="1" applyAlignment="1">
      <alignment horizontal="left" vertical="center" shrinkToFit="1"/>
    </xf>
    <xf numFmtId="6" fontId="3" fillId="0" borderId="0" xfId="47" applyFont="1" applyFill="1" applyAlignment="1"/>
    <xf numFmtId="179" fontId="3" fillId="0" borderId="0" xfId="82" applyNumberFormat="1" applyFont="1" applyFill="1" applyAlignment="1"/>
    <xf numFmtId="6" fontId="6" fillId="0" borderId="1" xfId="47" applyFont="1" applyFill="1" applyBorder="1" applyAlignment="1"/>
    <xf numFmtId="179" fontId="3" fillId="0" borderId="1" xfId="82" applyNumberFormat="1" applyFont="1" applyFill="1" applyBorder="1" applyAlignment="1" applyProtection="1">
      <protection locked="0"/>
    </xf>
    <xf numFmtId="179" fontId="6" fillId="0" borderId="2" xfId="82" applyNumberFormat="1" applyFont="1" applyFill="1" applyBorder="1" applyAlignment="1"/>
    <xf numFmtId="6" fontId="3" fillId="0" borderId="0" xfId="47" applyFont="1" applyFill="1" applyBorder="1" applyAlignment="1"/>
    <xf numFmtId="179" fontId="3" fillId="0" borderId="0" xfId="82" applyNumberFormat="1" applyFont="1" applyFill="1" applyBorder="1" applyAlignment="1"/>
    <xf numFmtId="6" fontId="9" fillId="0" borderId="8" xfId="47" applyFont="1" applyFill="1" applyBorder="1" applyAlignment="1">
      <alignment shrinkToFit="1"/>
    </xf>
    <xf numFmtId="179" fontId="9" fillId="0" borderId="8" xfId="82" applyNumberFormat="1" applyFont="1" applyBorder="1" applyAlignment="1">
      <alignment shrinkToFit="1"/>
    </xf>
    <xf numFmtId="6" fontId="21" fillId="0" borderId="10" xfId="46" applyFont="1" applyFill="1" applyBorder="1" applyAlignment="1">
      <alignment shrinkToFit="1"/>
    </xf>
    <xf numFmtId="6" fontId="21" fillId="0" borderId="10" xfId="46" applyFont="1" applyBorder="1" applyAlignment="1">
      <alignment shrinkToFit="1"/>
    </xf>
    <xf numFmtId="6" fontId="21" fillId="0" borderId="13" xfId="46" applyFont="1" applyFill="1" applyBorder="1" applyAlignment="1">
      <alignment shrinkToFit="1"/>
    </xf>
    <xf numFmtId="6" fontId="21" fillId="0" borderId="13" xfId="46" applyFont="1" applyBorder="1" applyAlignment="1">
      <alignment shrinkToFit="1"/>
    </xf>
    <xf numFmtId="179" fontId="21" fillId="0" borderId="13" xfId="82" applyNumberFormat="1" applyFont="1" applyFill="1" applyBorder="1" applyAlignment="1">
      <alignment shrinkToFit="1"/>
    </xf>
    <xf numFmtId="179" fontId="21" fillId="0" borderId="13" xfId="82" applyNumberFormat="1" applyFont="1" applyFill="1" applyBorder="1" applyAlignment="1">
      <alignment wrapText="1"/>
    </xf>
    <xf numFmtId="6" fontId="21" fillId="0" borderId="16" xfId="46" applyFont="1" applyFill="1" applyBorder="1" applyAlignment="1">
      <alignment shrinkToFit="1"/>
    </xf>
    <xf numFmtId="179" fontId="21" fillId="0" borderId="16" xfId="82" applyNumberFormat="1" applyFont="1" applyFill="1" applyBorder="1" applyAlignment="1">
      <alignment wrapText="1"/>
    </xf>
    <xf numFmtId="6" fontId="3" fillId="0" borderId="0" xfId="47" applyFont="1" applyFill="1" applyBorder="1" applyAlignment="1">
      <alignment wrapText="1"/>
    </xf>
    <xf numFmtId="179" fontId="3" fillId="0" borderId="0" xfId="82" applyNumberFormat="1" applyFont="1" applyFill="1" applyBorder="1" applyAlignment="1">
      <alignment wrapText="1"/>
    </xf>
    <xf numFmtId="38" fontId="6" fillId="0" borderId="1" xfId="44" applyFont="1" applyFill="1" applyBorder="1" applyAlignment="1" applyProtection="1">
      <alignment horizontal="center" vertical="center"/>
    </xf>
    <xf numFmtId="9" fontId="9" fillId="0" borderId="8" xfId="27" applyFont="1" applyFill="1" applyBorder="1" applyAlignment="1">
      <alignment vertical="center" shrinkToFit="1"/>
    </xf>
    <xf numFmtId="38" fontId="9" fillId="11" borderId="6" xfId="82" applyFont="1" applyFill="1" applyBorder="1" applyAlignment="1">
      <alignment vertical="center" shrinkToFit="1"/>
    </xf>
    <xf numFmtId="38" fontId="21" fillId="11" borderId="14" xfId="82" applyFont="1" applyFill="1" applyBorder="1" applyAlignment="1" applyProtection="1">
      <alignment vertical="center" wrapText="1"/>
      <protection locked="0"/>
    </xf>
    <xf numFmtId="38" fontId="21" fillId="11" borderId="14" xfId="82" applyFont="1" applyFill="1" applyBorder="1" applyAlignment="1">
      <alignment vertical="center" wrapText="1"/>
    </xf>
    <xf numFmtId="38" fontId="21" fillId="11" borderId="17" xfId="82" applyFont="1" applyFill="1" applyBorder="1" applyAlignment="1">
      <alignment vertical="center" wrapText="1"/>
    </xf>
    <xf numFmtId="6" fontId="3" fillId="0" borderId="0" xfId="46" applyFont="1" applyFill="1" applyAlignment="1">
      <alignment horizontal="center" vertical="center"/>
    </xf>
    <xf numFmtId="6" fontId="3" fillId="0" borderId="1" xfId="46" applyFont="1" applyFill="1" applyBorder="1" applyAlignment="1" applyProtection="1">
      <alignment horizontal="center" vertical="center"/>
      <protection locked="0"/>
    </xf>
    <xf numFmtId="6" fontId="3" fillId="0" borderId="0" xfId="46" applyFont="1" applyFill="1" applyBorder="1" applyAlignment="1">
      <alignment horizontal="center" vertical="center"/>
    </xf>
    <xf numFmtId="6" fontId="9" fillId="0" borderId="6" xfId="46" applyFont="1" applyFill="1" applyBorder="1" applyAlignment="1">
      <alignment vertical="center" shrinkToFit="1"/>
    </xf>
    <xf numFmtId="6" fontId="21" fillId="0" borderId="10" xfId="46" applyFont="1" applyFill="1" applyBorder="1" applyAlignment="1">
      <alignment horizontal="center" vertical="center" shrinkToFit="1"/>
    </xf>
    <xf numFmtId="6" fontId="21" fillId="0" borderId="16" xfId="46" applyFont="1" applyFill="1" applyBorder="1" applyAlignment="1">
      <alignment horizontal="center" vertical="center" wrapText="1"/>
    </xf>
    <xf numFmtId="6" fontId="3" fillId="0" borderId="0" xfId="46" applyFont="1" applyFill="1" applyBorder="1" applyAlignment="1">
      <alignment horizontal="center" vertical="center" wrapText="1"/>
    </xf>
    <xf numFmtId="0" fontId="3" fillId="12" borderId="0" xfId="57" applyNumberFormat="1" applyFont="1" applyFill="1" applyBorder="1" applyAlignment="1">
      <alignment horizontal="center" vertical="center"/>
    </xf>
    <xf numFmtId="0" fontId="3" fillId="12" borderId="5" xfId="57" applyNumberFormat="1" applyFont="1" applyFill="1" applyBorder="1" applyAlignment="1">
      <alignment horizontal="center" vertical="center"/>
    </xf>
    <xf numFmtId="6" fontId="8" fillId="12" borderId="0" xfId="47" applyFont="1" applyFill="1" applyBorder="1" applyAlignment="1">
      <alignment horizontal="center" vertical="center"/>
    </xf>
    <xf numFmtId="6" fontId="8" fillId="12" borderId="5" xfId="47" applyFont="1" applyFill="1" applyBorder="1" applyAlignment="1">
      <alignment horizontal="center" vertical="center"/>
    </xf>
    <xf numFmtId="0" fontId="29" fillId="0" borderId="0" xfId="57" applyNumberFormat="1" applyFont="1" applyFill="1" applyBorder="1" applyAlignment="1">
      <alignment horizontal="left" vertical="center"/>
    </xf>
    <xf numFmtId="49" fontId="3" fillId="0" borderId="2" xfId="27" applyNumberFormat="1" applyFont="1" applyFill="1" applyBorder="1" applyAlignment="1" applyProtection="1">
      <alignment horizontal="center" vertical="center"/>
      <protection locked="0"/>
    </xf>
    <xf numFmtId="0" fontId="6" fillId="0" borderId="3" xfId="57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0" fontId="21" fillId="0" borderId="3" xfId="57" applyFont="1" applyFill="1" applyBorder="1" applyAlignment="1"/>
    <xf numFmtId="0" fontId="27" fillId="11" borderId="0" xfId="0" applyFont="1" applyFill="1" applyAlignment="1">
      <alignment vertical="center"/>
    </xf>
    <xf numFmtId="0" fontId="3" fillId="11" borderId="0" xfId="57" applyNumberFormat="1" applyFont="1" applyFill="1" applyBorder="1" applyAlignment="1">
      <alignment vertical="center"/>
    </xf>
  </cellXfs>
  <cellStyles count="8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Excel Built-in Comma [0]" xfId="19" xr:uid="{00000000-0005-0000-0000-000012000000}"/>
    <cellStyle name="Excel Built-in Currency [0]" xfId="20" xr:uid="{00000000-0005-0000-0000-000013000000}"/>
    <cellStyle name="Excel Built-in Normal" xfId="21" xr:uid="{00000000-0005-0000-0000-000014000000}"/>
    <cellStyle name="Excel Built-in Normal 1" xfId="22" xr:uid="{00000000-0005-0000-0000-000015000000}"/>
    <cellStyle name="Normaali 2" xfId="23" xr:uid="{00000000-0005-0000-0000-000016000000}"/>
    <cellStyle name="Normaali 2 2 2" xfId="24" xr:uid="{00000000-0005-0000-0000-000017000000}"/>
    <cellStyle name="Pilkku_Taul1" xfId="25" xr:uid="{00000000-0005-0000-0000-000018000000}"/>
    <cellStyle name="どちらでもない" xfId="26" xr:uid="{00000000-0005-0000-0000-000019000000}"/>
    <cellStyle name="パーセント 2" xfId="27" xr:uid="{00000000-0005-0000-0000-00001A000000}"/>
    <cellStyle name="パーセント 2 2" xfId="28" xr:uid="{00000000-0005-0000-0000-00001B000000}"/>
    <cellStyle name="パーセント 3" xfId="29" xr:uid="{00000000-0005-0000-0000-00001C000000}"/>
    <cellStyle name="パーセント 3 2" xfId="30" xr:uid="{00000000-0005-0000-0000-00001D000000}"/>
    <cellStyle name="パーセント 3 2 2" xfId="31" xr:uid="{00000000-0005-0000-0000-00001E000000}"/>
    <cellStyle name="パーセント 4" xfId="32" xr:uid="{00000000-0005-0000-0000-00001F000000}"/>
    <cellStyle name="ハイパーリンク" xfId="33" builtinId="8" customBuiltin="1"/>
    <cellStyle name="ハイパーリンク 2" xfId="34" xr:uid="{00000000-0005-0000-0000-000021000000}"/>
    <cellStyle name="ハイパーリンク 3" xfId="35" xr:uid="{00000000-0005-0000-0000-000022000000}"/>
    <cellStyle name="ハイパーリンク 4" xfId="36" xr:uid="{00000000-0005-0000-0000-000023000000}"/>
    <cellStyle name="ハイパーリンク 5" xfId="37" xr:uid="{00000000-0005-0000-0000-000024000000}"/>
    <cellStyle name="桁区切り" xfId="82" builtinId="6"/>
    <cellStyle name="桁区切り 2" xfId="38" xr:uid="{00000000-0005-0000-0000-000026000000}"/>
    <cellStyle name="桁区切り 2 2" xfId="39" xr:uid="{00000000-0005-0000-0000-000027000000}"/>
    <cellStyle name="桁区切り 2 3" xfId="40" xr:uid="{00000000-0005-0000-0000-000028000000}"/>
    <cellStyle name="桁区切り 2 4" xfId="41" xr:uid="{00000000-0005-0000-0000-000029000000}"/>
    <cellStyle name="桁区切り 2 5" xfId="42" xr:uid="{00000000-0005-0000-0000-00002A000000}"/>
    <cellStyle name="桁区切り 3" xfId="43" xr:uid="{00000000-0005-0000-0000-00002B000000}"/>
    <cellStyle name="桁区切り 4" xfId="44" xr:uid="{00000000-0005-0000-0000-00002C000000}"/>
    <cellStyle name="桁区切り 5" xfId="45" xr:uid="{00000000-0005-0000-0000-00002D000000}"/>
    <cellStyle name="通貨" xfId="46" builtinId="7"/>
    <cellStyle name="通貨 2" xfId="47" xr:uid="{00000000-0005-0000-0000-00002F000000}"/>
    <cellStyle name="通貨 2 2" xfId="48" xr:uid="{00000000-0005-0000-0000-000030000000}"/>
    <cellStyle name="通貨 2 2 2" xfId="49" xr:uid="{00000000-0005-0000-0000-000031000000}"/>
    <cellStyle name="通貨 2 2 2 2" xfId="50" xr:uid="{00000000-0005-0000-0000-000032000000}"/>
    <cellStyle name="通貨 3" xfId="51" xr:uid="{00000000-0005-0000-0000-000033000000}"/>
    <cellStyle name="標準" xfId="0" builtinId="0"/>
    <cellStyle name="標準 2" xfId="52" xr:uid="{00000000-0005-0000-0000-000035000000}"/>
    <cellStyle name="標準 2 10" xfId="53" xr:uid="{00000000-0005-0000-0000-000036000000}"/>
    <cellStyle name="標準 2 11" xfId="54" xr:uid="{00000000-0005-0000-0000-000037000000}"/>
    <cellStyle name="標準 2 12" xfId="55" xr:uid="{00000000-0005-0000-0000-000038000000}"/>
    <cellStyle name="標準 2 13" xfId="56" xr:uid="{00000000-0005-0000-0000-000039000000}"/>
    <cellStyle name="標準 2 2" xfId="57" xr:uid="{00000000-0005-0000-0000-00003A000000}"/>
    <cellStyle name="標準 2 2 2" xfId="58" xr:uid="{00000000-0005-0000-0000-00003B000000}"/>
    <cellStyle name="標準 2 2 2 2" xfId="59" xr:uid="{00000000-0005-0000-0000-00003C000000}"/>
    <cellStyle name="標準 2 2 2 3" xfId="60" xr:uid="{00000000-0005-0000-0000-00003D000000}"/>
    <cellStyle name="標準 2 2 2 4" xfId="61" xr:uid="{00000000-0005-0000-0000-00003E000000}"/>
    <cellStyle name="標準 2 2 2 4 2" xfId="62" xr:uid="{00000000-0005-0000-0000-00003F000000}"/>
    <cellStyle name="標準 2 2 2 4 2 2" xfId="63" xr:uid="{00000000-0005-0000-0000-000040000000}"/>
    <cellStyle name="標準 2 2 2 4 3" xfId="64" xr:uid="{00000000-0005-0000-0000-000041000000}"/>
    <cellStyle name="標準 2 3" xfId="65" xr:uid="{00000000-0005-0000-0000-000042000000}"/>
    <cellStyle name="標準 2 3 2" xfId="66" xr:uid="{00000000-0005-0000-0000-000043000000}"/>
    <cellStyle name="標準 2 4" xfId="67" xr:uid="{00000000-0005-0000-0000-000044000000}"/>
    <cellStyle name="標準 2 5" xfId="68" xr:uid="{00000000-0005-0000-0000-000045000000}"/>
    <cellStyle name="標準 2 6" xfId="69" xr:uid="{00000000-0005-0000-0000-000046000000}"/>
    <cellStyle name="標準 2 6 2" xfId="70" xr:uid="{00000000-0005-0000-0000-000047000000}"/>
    <cellStyle name="標準 2 7" xfId="71" xr:uid="{00000000-0005-0000-0000-000048000000}"/>
    <cellStyle name="標準 2 8" xfId="72" xr:uid="{00000000-0005-0000-0000-000049000000}"/>
    <cellStyle name="標準 2 8 2" xfId="73" xr:uid="{00000000-0005-0000-0000-00004A000000}"/>
    <cellStyle name="標準 2 9" xfId="74" xr:uid="{00000000-0005-0000-0000-00004B000000}"/>
    <cellStyle name="標準 3" xfId="75" xr:uid="{00000000-0005-0000-0000-00004C000000}"/>
    <cellStyle name="標準 4" xfId="76" xr:uid="{00000000-0005-0000-0000-00004D000000}"/>
    <cellStyle name="標準 4 2" xfId="77" xr:uid="{00000000-0005-0000-0000-00004E000000}"/>
    <cellStyle name="標準 4 2 2" xfId="78" xr:uid="{00000000-0005-0000-0000-00004F000000}"/>
    <cellStyle name="標準 5" xfId="79" xr:uid="{00000000-0005-0000-0000-000050000000}"/>
    <cellStyle name="標準_price_lapuan2010d.xls" xfId="80" xr:uid="{00000000-0005-0000-0000-000051000000}"/>
    <cellStyle name="表示済みのハイパーリンク" xfId="81" builtinId="9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showGridLines="0" tabSelected="1" zoomScale="80" zoomScaleNormal="80" zoomScalePageLayoutView="80" workbookViewId="0">
      <selection activeCell="C2" sqref="C2"/>
    </sheetView>
  </sheetViews>
  <sheetFormatPr baseColWidth="10" defaultColWidth="12.83203125" defaultRowHeight="16"/>
  <cols>
    <col min="1" max="1" width="5" style="24" customWidth="1"/>
    <col min="2" max="2" width="24" style="26" customWidth="1"/>
    <col min="3" max="3" width="60.83203125" style="25" customWidth="1"/>
    <col min="4" max="4" width="28.33203125" style="25" customWidth="1"/>
    <col min="5" max="5" width="53.1640625" style="25" customWidth="1"/>
    <col min="6" max="6" width="39.5" style="25" customWidth="1"/>
    <col min="7" max="7" width="12" style="18" customWidth="1"/>
    <col min="8" max="8" width="12" style="90" customWidth="1"/>
    <col min="9" max="9" width="14.5" style="91" customWidth="1"/>
    <col min="10" max="10" width="12" style="23" customWidth="1"/>
    <col min="11" max="11" width="12" style="104" customWidth="1"/>
    <col min="12" max="12" width="12" style="65" customWidth="1"/>
    <col min="13" max="13" width="21.1640625" style="22" customWidth="1"/>
    <col min="14" max="16384" width="12.83203125" style="25"/>
  </cols>
  <sheetData>
    <row r="1" spans="1:13" s="1" customFormat="1" ht="16" customHeight="1">
      <c r="A1" s="28"/>
      <c r="G1" s="2"/>
      <c r="H1" s="73"/>
      <c r="I1" s="74"/>
      <c r="J1" s="57"/>
      <c r="K1" s="98"/>
      <c r="L1" s="62"/>
      <c r="M1" s="3"/>
    </row>
    <row r="2" spans="1:13" s="1" customFormat="1" ht="36" customHeight="1">
      <c r="B2" s="4" t="s">
        <v>4</v>
      </c>
      <c r="C2" s="5"/>
      <c r="D2" s="6"/>
      <c r="F2" s="35" t="s">
        <v>5</v>
      </c>
      <c r="G2" s="7"/>
      <c r="H2" s="75" t="s">
        <v>24</v>
      </c>
      <c r="I2" s="76"/>
      <c r="J2" s="92" t="s">
        <v>25</v>
      </c>
      <c r="K2" s="99"/>
      <c r="L2" s="63" t="s">
        <v>6</v>
      </c>
      <c r="M2" s="3"/>
    </row>
    <row r="3" spans="1:13" s="1" customFormat="1" ht="36" customHeight="1">
      <c r="B3" s="8" t="s">
        <v>7</v>
      </c>
      <c r="C3" s="5"/>
      <c r="D3" s="6"/>
      <c r="F3" s="31" t="s">
        <v>8</v>
      </c>
      <c r="G3" s="110"/>
      <c r="H3" s="110"/>
      <c r="I3" s="110"/>
      <c r="J3" s="110"/>
      <c r="K3" s="110"/>
      <c r="L3" s="110"/>
      <c r="M3" s="3"/>
    </row>
    <row r="4" spans="1:13" s="1" customFormat="1" ht="36" customHeight="1">
      <c r="B4" s="9" t="s">
        <v>9</v>
      </c>
      <c r="C4" s="5"/>
      <c r="F4" s="10" t="s">
        <v>10</v>
      </c>
      <c r="G4" s="110"/>
      <c r="H4" s="110"/>
      <c r="I4" s="110"/>
      <c r="J4" s="110"/>
      <c r="K4" s="110"/>
      <c r="L4" s="110"/>
      <c r="M4" s="3"/>
    </row>
    <row r="5" spans="1:13" s="1" customFormat="1" ht="36" customHeight="1">
      <c r="B5" s="11" t="s">
        <v>23</v>
      </c>
      <c r="C5" s="5"/>
      <c r="E5" s="12" t="s">
        <v>26</v>
      </c>
      <c r="F5" s="10" t="s">
        <v>11</v>
      </c>
      <c r="G5" s="110"/>
      <c r="H5" s="110"/>
      <c r="I5" s="110"/>
      <c r="J5" s="110"/>
      <c r="K5" s="110"/>
      <c r="L5" s="110"/>
      <c r="M5" s="3"/>
    </row>
    <row r="6" spans="1:13" s="1" customFormat="1" ht="36" customHeight="1">
      <c r="B6" s="32" t="s">
        <v>30</v>
      </c>
      <c r="C6" s="13"/>
      <c r="D6" s="6"/>
      <c r="F6" s="10" t="s">
        <v>12</v>
      </c>
      <c r="G6" s="110"/>
      <c r="H6" s="110"/>
      <c r="I6" s="77" t="s">
        <v>13</v>
      </c>
      <c r="J6" s="110"/>
      <c r="K6" s="110"/>
      <c r="L6" s="110"/>
      <c r="M6" s="3"/>
    </row>
    <row r="7" spans="1:13" s="1" customFormat="1" ht="36" customHeight="1">
      <c r="B7" s="19"/>
      <c r="C7" s="13"/>
      <c r="D7" s="6"/>
      <c r="F7" s="111" t="s">
        <v>14</v>
      </c>
      <c r="G7" s="20" t="s">
        <v>27</v>
      </c>
      <c r="H7" s="113"/>
      <c r="I7" s="113"/>
      <c r="J7" s="67" t="s">
        <v>15</v>
      </c>
      <c r="K7" s="111"/>
      <c r="L7" s="111"/>
      <c r="M7" s="3"/>
    </row>
    <row r="8" spans="1:13" s="15" customFormat="1" ht="21">
      <c r="A8" s="14"/>
      <c r="B8" s="33" t="s">
        <v>34</v>
      </c>
      <c r="C8" s="33"/>
      <c r="D8" s="33"/>
      <c r="E8" s="33"/>
      <c r="F8" s="112"/>
      <c r="G8" s="112"/>
      <c r="H8" s="112"/>
      <c r="I8" s="112"/>
      <c r="J8" s="112"/>
      <c r="K8" s="112"/>
      <c r="L8" s="112"/>
      <c r="M8" s="16"/>
    </row>
    <row r="9" spans="1:13" s="15" customFormat="1" ht="20" customHeight="1">
      <c r="A9" s="14"/>
      <c r="B9" s="34" t="s">
        <v>31</v>
      </c>
      <c r="D9" s="27"/>
      <c r="E9" s="27"/>
      <c r="G9" s="17"/>
      <c r="H9" s="78"/>
      <c r="I9" s="79"/>
      <c r="J9" s="58"/>
      <c r="K9" s="100"/>
      <c r="L9" s="64"/>
      <c r="M9" s="16"/>
    </row>
    <row r="10" spans="1:13" s="15" customFormat="1" ht="20" customHeight="1">
      <c r="A10" s="14"/>
      <c r="B10" s="34" t="s">
        <v>32</v>
      </c>
      <c r="D10" s="27"/>
      <c r="E10" s="27"/>
      <c r="G10" s="17"/>
      <c r="H10" s="78"/>
      <c r="I10" s="79"/>
      <c r="J10" s="58"/>
      <c r="K10" s="100"/>
      <c r="L10" s="64"/>
      <c r="M10" s="16"/>
    </row>
    <row r="11" spans="1:13" s="15" customFormat="1" ht="21">
      <c r="A11" s="14"/>
      <c r="B11" s="114" t="s">
        <v>33</v>
      </c>
      <c r="C11" s="115"/>
      <c r="D11" s="36"/>
      <c r="E11" s="36"/>
      <c r="G11" s="17"/>
      <c r="H11" s="78"/>
      <c r="I11" s="79"/>
      <c r="J11" s="58"/>
      <c r="K11" s="100"/>
      <c r="L11" s="64"/>
      <c r="M11" s="16"/>
    </row>
    <row r="12" spans="1:13" s="15" customFormat="1" ht="14" customHeight="1">
      <c r="A12" s="14"/>
      <c r="B12" s="105" t="s">
        <v>16</v>
      </c>
      <c r="C12" s="107" t="str">
        <f>IF(SUM(K16:K138)=0,"",SUM(K16:K138))</f>
        <v/>
      </c>
      <c r="D12" s="109" t="str">
        <f>IF(C12&lt;15000," 発注下代が足りていません","")</f>
        <v/>
      </c>
      <c r="E12" s="109"/>
      <c r="G12" s="17"/>
      <c r="H12" s="78"/>
      <c r="I12" s="79"/>
      <c r="J12" s="58"/>
      <c r="K12" s="100"/>
      <c r="L12" s="64"/>
      <c r="M12" s="16"/>
    </row>
    <row r="13" spans="1:13" s="15" customFormat="1" ht="14" customHeight="1">
      <c r="A13" s="14"/>
      <c r="B13" s="106"/>
      <c r="C13" s="108"/>
      <c r="D13" s="109"/>
      <c r="E13" s="109"/>
      <c r="G13" s="17"/>
      <c r="H13" s="78"/>
      <c r="I13" s="79"/>
      <c r="J13" s="58"/>
      <c r="K13" s="100"/>
      <c r="L13" s="64"/>
      <c r="M13" s="16"/>
    </row>
    <row r="14" spans="1:13" s="15" customFormat="1">
      <c r="A14" s="14"/>
      <c r="G14" s="17"/>
      <c r="H14" s="78"/>
      <c r="I14" s="79"/>
      <c r="J14" s="58"/>
      <c r="K14" s="100"/>
      <c r="L14" s="64"/>
      <c r="M14" s="16"/>
    </row>
    <row r="15" spans="1:13" s="23" customFormat="1">
      <c r="A15" s="21"/>
      <c r="B15" s="38" t="s">
        <v>0</v>
      </c>
      <c r="C15" s="29" t="s">
        <v>17</v>
      </c>
      <c r="D15" s="29" t="s">
        <v>3</v>
      </c>
      <c r="E15" s="37"/>
      <c r="F15" s="30"/>
      <c r="G15" s="93" t="s">
        <v>18</v>
      </c>
      <c r="H15" s="80" t="s">
        <v>19</v>
      </c>
      <c r="I15" s="81" t="s">
        <v>1</v>
      </c>
      <c r="J15" s="66" t="s">
        <v>20</v>
      </c>
      <c r="K15" s="101" t="s">
        <v>21</v>
      </c>
      <c r="L15" s="94" t="s">
        <v>22</v>
      </c>
      <c r="M15" s="22"/>
    </row>
    <row r="16" spans="1:13" s="23" customFormat="1" ht="24" customHeight="1">
      <c r="A16" s="21"/>
      <c r="B16" s="43" t="s">
        <v>36</v>
      </c>
      <c r="C16" s="44" t="s">
        <v>132</v>
      </c>
      <c r="D16" s="44" t="s">
        <v>229</v>
      </c>
      <c r="E16" s="44" t="s">
        <v>256</v>
      </c>
      <c r="F16" s="44" t="s">
        <v>268</v>
      </c>
      <c r="G16" s="45">
        <v>0.6</v>
      </c>
      <c r="H16" s="84">
        <f t="shared" ref="H16:H47" si="0">I16*G16</f>
        <v>2880</v>
      </c>
      <c r="I16" s="86">
        <v>4800</v>
      </c>
      <c r="J16" s="70">
        <v>1</v>
      </c>
      <c r="K16" s="46">
        <f t="shared" ref="K16:K47" si="1">H16*L16</f>
        <v>0</v>
      </c>
      <c r="L16" s="71"/>
      <c r="M16" s="22"/>
    </row>
    <row r="17" spans="1:13" s="23" customFormat="1" ht="24" customHeight="1">
      <c r="A17" s="21"/>
      <c r="B17" s="43" t="s">
        <v>37</v>
      </c>
      <c r="C17" s="44" t="s">
        <v>133</v>
      </c>
      <c r="D17" s="44" t="s">
        <v>230</v>
      </c>
      <c r="E17" s="44" t="s">
        <v>256</v>
      </c>
      <c r="F17" s="44" t="s">
        <v>268</v>
      </c>
      <c r="G17" s="45">
        <v>0.6</v>
      </c>
      <c r="H17" s="84">
        <f t="shared" si="0"/>
        <v>2880</v>
      </c>
      <c r="I17" s="86">
        <v>4800</v>
      </c>
      <c r="J17" s="70">
        <v>1</v>
      </c>
      <c r="K17" s="46">
        <f t="shared" si="1"/>
        <v>0</v>
      </c>
      <c r="L17" s="71"/>
      <c r="M17" s="22"/>
    </row>
    <row r="18" spans="1:13" s="23" customFormat="1" ht="24" customHeight="1">
      <c r="A18" s="21"/>
      <c r="B18" s="43" t="s">
        <v>38</v>
      </c>
      <c r="C18" s="44" t="s">
        <v>134</v>
      </c>
      <c r="D18" s="44" t="s">
        <v>231</v>
      </c>
      <c r="E18" s="44" t="s">
        <v>256</v>
      </c>
      <c r="F18" s="44" t="s">
        <v>268</v>
      </c>
      <c r="G18" s="45">
        <v>0.6</v>
      </c>
      <c r="H18" s="84">
        <f t="shared" si="0"/>
        <v>2880</v>
      </c>
      <c r="I18" s="86">
        <v>4800</v>
      </c>
      <c r="J18" s="70">
        <v>1</v>
      </c>
      <c r="K18" s="46">
        <f t="shared" si="1"/>
        <v>0</v>
      </c>
      <c r="L18" s="71"/>
      <c r="M18" s="22"/>
    </row>
    <row r="19" spans="1:13" s="23" customFormat="1" ht="24" customHeight="1">
      <c r="A19" s="21"/>
      <c r="B19" s="43" t="s">
        <v>39</v>
      </c>
      <c r="C19" s="44" t="s">
        <v>135</v>
      </c>
      <c r="D19" s="44" t="s">
        <v>232</v>
      </c>
      <c r="E19" s="44" t="s">
        <v>256</v>
      </c>
      <c r="F19" s="44" t="s">
        <v>268</v>
      </c>
      <c r="G19" s="45">
        <v>0.6</v>
      </c>
      <c r="H19" s="84">
        <f t="shared" si="0"/>
        <v>2880</v>
      </c>
      <c r="I19" s="86">
        <v>4800</v>
      </c>
      <c r="J19" s="70">
        <v>1</v>
      </c>
      <c r="K19" s="46">
        <f t="shared" si="1"/>
        <v>0</v>
      </c>
      <c r="L19" s="71"/>
      <c r="M19" s="22"/>
    </row>
    <row r="20" spans="1:13" s="23" customFormat="1" ht="24" customHeight="1">
      <c r="A20" s="21"/>
      <c r="B20" s="43" t="s">
        <v>40</v>
      </c>
      <c r="C20" s="44" t="s">
        <v>136</v>
      </c>
      <c r="D20" s="44" t="s">
        <v>233</v>
      </c>
      <c r="E20" s="44" t="s">
        <v>256</v>
      </c>
      <c r="F20" s="44" t="s">
        <v>268</v>
      </c>
      <c r="G20" s="45">
        <v>0.6</v>
      </c>
      <c r="H20" s="84">
        <f t="shared" si="0"/>
        <v>2880</v>
      </c>
      <c r="I20" s="86">
        <v>4800</v>
      </c>
      <c r="J20" s="70">
        <v>1</v>
      </c>
      <c r="K20" s="46">
        <f t="shared" si="1"/>
        <v>0</v>
      </c>
      <c r="L20" s="71"/>
      <c r="M20" s="22"/>
    </row>
    <row r="21" spans="1:13" s="23" customFormat="1" ht="24" customHeight="1">
      <c r="A21" s="21"/>
      <c r="B21" s="43" t="s">
        <v>41</v>
      </c>
      <c r="C21" s="44" t="s">
        <v>137</v>
      </c>
      <c r="D21" s="44" t="s">
        <v>234</v>
      </c>
      <c r="E21" s="44" t="s">
        <v>256</v>
      </c>
      <c r="F21" s="44" t="s">
        <v>268</v>
      </c>
      <c r="G21" s="45">
        <v>0.6</v>
      </c>
      <c r="H21" s="84">
        <f t="shared" si="0"/>
        <v>2880</v>
      </c>
      <c r="I21" s="86">
        <v>4800</v>
      </c>
      <c r="J21" s="70">
        <v>1</v>
      </c>
      <c r="K21" s="46">
        <f t="shared" si="1"/>
        <v>0</v>
      </c>
      <c r="L21" s="71"/>
      <c r="M21" s="22"/>
    </row>
    <row r="22" spans="1:13" s="23" customFormat="1" ht="24" customHeight="1">
      <c r="A22" s="21"/>
      <c r="B22" s="43" t="s">
        <v>42</v>
      </c>
      <c r="C22" s="44" t="s">
        <v>138</v>
      </c>
      <c r="D22" s="44" t="s">
        <v>235</v>
      </c>
      <c r="E22" s="44" t="s">
        <v>256</v>
      </c>
      <c r="F22" s="44" t="s">
        <v>268</v>
      </c>
      <c r="G22" s="45">
        <v>0.6</v>
      </c>
      <c r="H22" s="84">
        <f t="shared" si="0"/>
        <v>2880</v>
      </c>
      <c r="I22" s="86">
        <v>4800</v>
      </c>
      <c r="J22" s="70">
        <v>1</v>
      </c>
      <c r="K22" s="46">
        <f t="shared" si="1"/>
        <v>0</v>
      </c>
      <c r="L22" s="71"/>
      <c r="M22" s="22"/>
    </row>
    <row r="23" spans="1:13" s="23" customFormat="1" ht="24" customHeight="1">
      <c r="A23" s="21"/>
      <c r="B23" s="43" t="s">
        <v>43</v>
      </c>
      <c r="C23" s="44" t="s">
        <v>139</v>
      </c>
      <c r="D23" s="44" t="s">
        <v>236</v>
      </c>
      <c r="E23" s="44" t="s">
        <v>256</v>
      </c>
      <c r="F23" s="44" t="s">
        <v>268</v>
      </c>
      <c r="G23" s="45">
        <v>0.6</v>
      </c>
      <c r="H23" s="84">
        <f t="shared" si="0"/>
        <v>2880</v>
      </c>
      <c r="I23" s="86">
        <v>4800</v>
      </c>
      <c r="J23" s="70">
        <v>1</v>
      </c>
      <c r="K23" s="46">
        <f t="shared" si="1"/>
        <v>0</v>
      </c>
      <c r="L23" s="71"/>
      <c r="M23" s="22"/>
    </row>
    <row r="24" spans="1:13" s="23" customFormat="1" ht="24" customHeight="1">
      <c r="A24" s="21"/>
      <c r="B24" s="43" t="s">
        <v>44</v>
      </c>
      <c r="C24" s="44" t="s">
        <v>140</v>
      </c>
      <c r="D24" s="44" t="s">
        <v>237</v>
      </c>
      <c r="E24" s="44" t="s">
        <v>256</v>
      </c>
      <c r="F24" s="44" t="s">
        <v>268</v>
      </c>
      <c r="G24" s="45">
        <v>0.6</v>
      </c>
      <c r="H24" s="84">
        <f t="shared" si="0"/>
        <v>2880</v>
      </c>
      <c r="I24" s="86">
        <v>4800</v>
      </c>
      <c r="J24" s="70">
        <v>1</v>
      </c>
      <c r="K24" s="46">
        <f t="shared" si="1"/>
        <v>0</v>
      </c>
      <c r="L24" s="71"/>
      <c r="M24" s="22"/>
    </row>
    <row r="25" spans="1:13" s="23" customFormat="1" ht="24" customHeight="1">
      <c r="A25" s="21"/>
      <c r="B25" s="43" t="s">
        <v>45</v>
      </c>
      <c r="C25" s="44" t="s">
        <v>141</v>
      </c>
      <c r="D25" s="44" t="s">
        <v>238</v>
      </c>
      <c r="E25" s="44" t="s">
        <v>256</v>
      </c>
      <c r="F25" s="44" t="s">
        <v>268</v>
      </c>
      <c r="G25" s="45">
        <v>0.6</v>
      </c>
      <c r="H25" s="84">
        <f t="shared" si="0"/>
        <v>2880</v>
      </c>
      <c r="I25" s="86">
        <v>4800</v>
      </c>
      <c r="J25" s="70">
        <v>1</v>
      </c>
      <c r="K25" s="46">
        <f t="shared" si="1"/>
        <v>0</v>
      </c>
      <c r="L25" s="71"/>
      <c r="M25" s="22"/>
    </row>
    <row r="26" spans="1:13" s="23" customFormat="1" ht="24" customHeight="1">
      <c r="A26" s="21"/>
      <c r="B26" s="43" t="s">
        <v>46</v>
      </c>
      <c r="C26" s="44" t="s">
        <v>142</v>
      </c>
      <c r="D26" s="44" t="s">
        <v>239</v>
      </c>
      <c r="E26" s="44" t="s">
        <v>256</v>
      </c>
      <c r="F26" s="44" t="s">
        <v>268</v>
      </c>
      <c r="G26" s="45">
        <v>0.6</v>
      </c>
      <c r="H26" s="84">
        <f t="shared" si="0"/>
        <v>2880</v>
      </c>
      <c r="I26" s="86">
        <v>4800</v>
      </c>
      <c r="J26" s="70">
        <v>1</v>
      </c>
      <c r="K26" s="46">
        <f t="shared" si="1"/>
        <v>0</v>
      </c>
      <c r="L26" s="71"/>
      <c r="M26" s="22"/>
    </row>
    <row r="27" spans="1:13" s="23" customFormat="1" ht="24" customHeight="1">
      <c r="A27" s="21"/>
      <c r="B27" s="43" t="s">
        <v>47</v>
      </c>
      <c r="C27" s="44" t="s">
        <v>143</v>
      </c>
      <c r="D27" s="44" t="s">
        <v>240</v>
      </c>
      <c r="E27" s="44" t="s">
        <v>256</v>
      </c>
      <c r="F27" s="44" t="s">
        <v>268</v>
      </c>
      <c r="G27" s="45">
        <v>0.6</v>
      </c>
      <c r="H27" s="84">
        <f t="shared" si="0"/>
        <v>2880</v>
      </c>
      <c r="I27" s="86">
        <v>4800</v>
      </c>
      <c r="J27" s="70">
        <v>1</v>
      </c>
      <c r="K27" s="46">
        <f t="shared" si="1"/>
        <v>0</v>
      </c>
      <c r="L27" s="71"/>
      <c r="M27" s="22"/>
    </row>
    <row r="28" spans="1:13" s="23" customFormat="1" ht="24" customHeight="1">
      <c r="A28" s="21"/>
      <c r="B28" s="43" t="s">
        <v>47</v>
      </c>
      <c r="C28" s="44" t="s">
        <v>144</v>
      </c>
      <c r="D28" s="44" t="s">
        <v>241</v>
      </c>
      <c r="E28" s="44" t="s">
        <v>256</v>
      </c>
      <c r="F28" s="44" t="s">
        <v>268</v>
      </c>
      <c r="G28" s="45">
        <v>0.6</v>
      </c>
      <c r="H28" s="84">
        <f t="shared" si="0"/>
        <v>2880</v>
      </c>
      <c r="I28" s="86">
        <v>4800</v>
      </c>
      <c r="J28" s="70">
        <v>1</v>
      </c>
      <c r="K28" s="46">
        <f t="shared" si="1"/>
        <v>0</v>
      </c>
      <c r="L28" s="71"/>
      <c r="M28" s="22"/>
    </row>
    <row r="29" spans="1:13" s="23" customFormat="1" ht="24" customHeight="1">
      <c r="A29" s="21"/>
      <c r="B29" s="43" t="s">
        <v>48</v>
      </c>
      <c r="C29" s="44" t="s">
        <v>145</v>
      </c>
      <c r="D29" s="44" t="s">
        <v>242</v>
      </c>
      <c r="E29" s="44" t="s">
        <v>256</v>
      </c>
      <c r="F29" s="44" t="s">
        <v>268</v>
      </c>
      <c r="G29" s="45">
        <v>0.6</v>
      </c>
      <c r="H29" s="84">
        <f t="shared" si="0"/>
        <v>2880</v>
      </c>
      <c r="I29" s="86">
        <v>4800</v>
      </c>
      <c r="J29" s="70">
        <v>1</v>
      </c>
      <c r="K29" s="46">
        <f t="shared" si="1"/>
        <v>0</v>
      </c>
      <c r="L29" s="71"/>
      <c r="M29" s="22"/>
    </row>
    <row r="30" spans="1:13" s="23" customFormat="1" ht="24" customHeight="1">
      <c r="A30" s="21"/>
      <c r="B30" s="43" t="s">
        <v>59</v>
      </c>
      <c r="C30" s="44" t="s">
        <v>156</v>
      </c>
      <c r="D30" s="44" t="s">
        <v>28</v>
      </c>
      <c r="E30" s="44" t="s">
        <v>258</v>
      </c>
      <c r="F30" s="44" t="s">
        <v>269</v>
      </c>
      <c r="G30" s="45">
        <v>0.6</v>
      </c>
      <c r="H30" s="84">
        <f t="shared" si="0"/>
        <v>6300</v>
      </c>
      <c r="I30" s="86">
        <v>10500</v>
      </c>
      <c r="J30" s="70">
        <v>1</v>
      </c>
      <c r="K30" s="46">
        <f t="shared" si="1"/>
        <v>0</v>
      </c>
      <c r="L30" s="71"/>
      <c r="M30" s="22"/>
    </row>
    <row r="31" spans="1:13" s="23" customFormat="1" ht="24" customHeight="1">
      <c r="A31" s="21"/>
      <c r="B31" s="43" t="s">
        <v>60</v>
      </c>
      <c r="C31" s="44" t="s">
        <v>157</v>
      </c>
      <c r="D31" s="44" t="s">
        <v>35</v>
      </c>
      <c r="E31" s="44" t="s">
        <v>258</v>
      </c>
      <c r="F31" s="44" t="s">
        <v>269</v>
      </c>
      <c r="G31" s="45">
        <v>0.6</v>
      </c>
      <c r="H31" s="84">
        <f t="shared" si="0"/>
        <v>6300</v>
      </c>
      <c r="I31" s="86">
        <v>10500</v>
      </c>
      <c r="J31" s="70">
        <v>1</v>
      </c>
      <c r="K31" s="46">
        <f t="shared" si="1"/>
        <v>0</v>
      </c>
      <c r="L31" s="71"/>
      <c r="M31" s="22"/>
    </row>
    <row r="32" spans="1:13" s="23" customFormat="1" ht="24" customHeight="1">
      <c r="A32" s="21"/>
      <c r="B32" s="43" t="s">
        <v>61</v>
      </c>
      <c r="C32" s="44" t="s">
        <v>158</v>
      </c>
      <c r="D32" s="44" t="s">
        <v>2</v>
      </c>
      <c r="E32" s="44" t="s">
        <v>258</v>
      </c>
      <c r="F32" s="44" t="s">
        <v>269</v>
      </c>
      <c r="G32" s="45">
        <v>0.6</v>
      </c>
      <c r="H32" s="84">
        <f t="shared" si="0"/>
        <v>6300</v>
      </c>
      <c r="I32" s="86">
        <v>10500</v>
      </c>
      <c r="J32" s="70">
        <v>1</v>
      </c>
      <c r="K32" s="46">
        <f t="shared" si="1"/>
        <v>0</v>
      </c>
      <c r="L32" s="71"/>
      <c r="M32" s="22"/>
    </row>
    <row r="33" spans="1:13" s="23" customFormat="1" ht="24" customHeight="1">
      <c r="A33" s="21"/>
      <c r="B33" s="43" t="s">
        <v>62</v>
      </c>
      <c r="C33" s="44" t="s">
        <v>159</v>
      </c>
      <c r="D33" s="44" t="s">
        <v>2</v>
      </c>
      <c r="E33" s="44" t="s">
        <v>258</v>
      </c>
      <c r="F33" s="44" t="s">
        <v>270</v>
      </c>
      <c r="G33" s="45">
        <v>0.6</v>
      </c>
      <c r="H33" s="84">
        <f t="shared" si="0"/>
        <v>6300</v>
      </c>
      <c r="I33" s="86">
        <v>10500</v>
      </c>
      <c r="J33" s="70">
        <v>1</v>
      </c>
      <c r="K33" s="46">
        <f t="shared" si="1"/>
        <v>0</v>
      </c>
      <c r="L33" s="71"/>
      <c r="M33" s="22"/>
    </row>
    <row r="34" spans="1:13" s="23" customFormat="1" ht="24" customHeight="1">
      <c r="A34" s="21"/>
      <c r="B34" s="43" t="s">
        <v>63</v>
      </c>
      <c r="C34" s="44" t="s">
        <v>160</v>
      </c>
      <c r="D34" s="44" t="s">
        <v>243</v>
      </c>
      <c r="E34" s="44" t="s">
        <v>258</v>
      </c>
      <c r="F34" s="44" t="s">
        <v>270</v>
      </c>
      <c r="G34" s="45">
        <v>0.6</v>
      </c>
      <c r="H34" s="84">
        <f t="shared" si="0"/>
        <v>6300</v>
      </c>
      <c r="I34" s="86">
        <v>10500</v>
      </c>
      <c r="J34" s="70">
        <v>1</v>
      </c>
      <c r="K34" s="46">
        <f t="shared" si="1"/>
        <v>0</v>
      </c>
      <c r="L34" s="71"/>
      <c r="M34" s="22"/>
    </row>
    <row r="35" spans="1:13" s="23" customFormat="1" ht="24" customHeight="1">
      <c r="A35" s="21"/>
      <c r="B35" s="43" t="s">
        <v>64</v>
      </c>
      <c r="C35" s="44" t="s">
        <v>161</v>
      </c>
      <c r="D35" s="44" t="s">
        <v>244</v>
      </c>
      <c r="E35" s="44" t="s">
        <v>258</v>
      </c>
      <c r="F35" s="44" t="s">
        <v>270</v>
      </c>
      <c r="G35" s="45">
        <v>0.6</v>
      </c>
      <c r="H35" s="84">
        <f t="shared" si="0"/>
        <v>6300</v>
      </c>
      <c r="I35" s="86">
        <v>10500</v>
      </c>
      <c r="J35" s="70">
        <v>1</v>
      </c>
      <c r="K35" s="46">
        <f t="shared" si="1"/>
        <v>0</v>
      </c>
      <c r="L35" s="71"/>
      <c r="M35" s="22"/>
    </row>
    <row r="36" spans="1:13" s="23" customFormat="1" ht="24" customHeight="1">
      <c r="A36" s="21"/>
      <c r="B36" s="43" t="s">
        <v>65</v>
      </c>
      <c r="C36" s="44" t="s">
        <v>162</v>
      </c>
      <c r="D36" s="44" t="s">
        <v>245</v>
      </c>
      <c r="E36" s="44" t="s">
        <v>258</v>
      </c>
      <c r="F36" s="44" t="s">
        <v>270</v>
      </c>
      <c r="G36" s="45">
        <v>0.6</v>
      </c>
      <c r="H36" s="84">
        <f t="shared" si="0"/>
        <v>6300</v>
      </c>
      <c r="I36" s="86">
        <v>10500</v>
      </c>
      <c r="J36" s="70">
        <v>1</v>
      </c>
      <c r="K36" s="46">
        <f t="shared" si="1"/>
        <v>0</v>
      </c>
      <c r="L36" s="71"/>
      <c r="M36" s="22"/>
    </row>
    <row r="37" spans="1:13" s="23" customFormat="1" ht="24" customHeight="1">
      <c r="A37" s="21"/>
      <c r="B37" s="43" t="s">
        <v>66</v>
      </c>
      <c r="C37" s="44" t="s">
        <v>163</v>
      </c>
      <c r="D37" s="44" t="s">
        <v>246</v>
      </c>
      <c r="E37" s="44" t="s">
        <v>258</v>
      </c>
      <c r="F37" s="44" t="s">
        <v>270</v>
      </c>
      <c r="G37" s="45">
        <v>0.6</v>
      </c>
      <c r="H37" s="84">
        <f t="shared" si="0"/>
        <v>6300</v>
      </c>
      <c r="I37" s="86">
        <v>10500</v>
      </c>
      <c r="J37" s="70">
        <v>1</v>
      </c>
      <c r="K37" s="46">
        <f t="shared" si="1"/>
        <v>0</v>
      </c>
      <c r="L37" s="71"/>
      <c r="M37" s="22"/>
    </row>
    <row r="38" spans="1:13" s="23" customFormat="1" ht="24" customHeight="1">
      <c r="A38" s="21"/>
      <c r="B38" s="43" t="s">
        <v>67</v>
      </c>
      <c r="C38" s="44" t="s">
        <v>164</v>
      </c>
      <c r="D38" s="44" t="s">
        <v>247</v>
      </c>
      <c r="E38" s="44" t="s">
        <v>258</v>
      </c>
      <c r="F38" s="44" t="s">
        <v>270</v>
      </c>
      <c r="G38" s="45">
        <v>0.6</v>
      </c>
      <c r="H38" s="84">
        <f t="shared" si="0"/>
        <v>6300</v>
      </c>
      <c r="I38" s="86">
        <v>10500</v>
      </c>
      <c r="J38" s="70">
        <v>1</v>
      </c>
      <c r="K38" s="46">
        <f t="shared" si="1"/>
        <v>0</v>
      </c>
      <c r="L38" s="71"/>
      <c r="M38" s="22"/>
    </row>
    <row r="39" spans="1:13" s="23" customFormat="1" ht="24" customHeight="1">
      <c r="A39" s="21"/>
      <c r="B39" s="43" t="s">
        <v>68</v>
      </c>
      <c r="C39" s="44" t="s">
        <v>165</v>
      </c>
      <c r="D39" s="44" t="s">
        <v>248</v>
      </c>
      <c r="E39" s="44" t="s">
        <v>258</v>
      </c>
      <c r="F39" s="44" t="s">
        <v>270</v>
      </c>
      <c r="G39" s="45">
        <v>0.6</v>
      </c>
      <c r="H39" s="84">
        <f t="shared" si="0"/>
        <v>6300</v>
      </c>
      <c r="I39" s="86">
        <v>10500</v>
      </c>
      <c r="J39" s="70">
        <v>1</v>
      </c>
      <c r="K39" s="46">
        <f t="shared" si="1"/>
        <v>0</v>
      </c>
      <c r="L39" s="71"/>
      <c r="M39" s="22"/>
    </row>
    <row r="40" spans="1:13" s="23" customFormat="1" ht="24" customHeight="1">
      <c r="A40" s="21"/>
      <c r="B40" s="43" t="s">
        <v>49</v>
      </c>
      <c r="C40" s="44" t="s">
        <v>146</v>
      </c>
      <c r="D40" s="44" t="s">
        <v>28</v>
      </c>
      <c r="E40" s="44" t="s">
        <v>257</v>
      </c>
      <c r="F40" s="44" t="s">
        <v>269</v>
      </c>
      <c r="G40" s="45">
        <v>0.6</v>
      </c>
      <c r="H40" s="84">
        <f t="shared" si="0"/>
        <v>4080</v>
      </c>
      <c r="I40" s="86">
        <v>6800</v>
      </c>
      <c r="J40" s="70">
        <v>1</v>
      </c>
      <c r="K40" s="46">
        <f t="shared" si="1"/>
        <v>0</v>
      </c>
      <c r="L40" s="71"/>
      <c r="M40" s="22"/>
    </row>
    <row r="41" spans="1:13" s="23" customFormat="1" ht="24" customHeight="1">
      <c r="A41" s="21"/>
      <c r="B41" s="43" t="s">
        <v>50</v>
      </c>
      <c r="C41" s="44" t="s">
        <v>147</v>
      </c>
      <c r="D41" s="44" t="s">
        <v>35</v>
      </c>
      <c r="E41" s="44" t="s">
        <v>257</v>
      </c>
      <c r="F41" s="44" t="s">
        <v>269</v>
      </c>
      <c r="G41" s="45">
        <v>0.6</v>
      </c>
      <c r="H41" s="84">
        <f t="shared" si="0"/>
        <v>4080</v>
      </c>
      <c r="I41" s="86">
        <v>6800</v>
      </c>
      <c r="J41" s="70">
        <v>1</v>
      </c>
      <c r="K41" s="46">
        <f t="shared" si="1"/>
        <v>0</v>
      </c>
      <c r="L41" s="71"/>
      <c r="M41" s="22"/>
    </row>
    <row r="42" spans="1:13" s="23" customFormat="1" ht="24" customHeight="1">
      <c r="A42" s="21"/>
      <c r="B42" s="43" t="s">
        <v>51</v>
      </c>
      <c r="C42" s="44" t="s">
        <v>148</v>
      </c>
      <c r="D42" s="44" t="s">
        <v>2</v>
      </c>
      <c r="E42" s="44" t="s">
        <v>257</v>
      </c>
      <c r="F42" s="44" t="s">
        <v>269</v>
      </c>
      <c r="G42" s="45">
        <v>0.6</v>
      </c>
      <c r="H42" s="84">
        <f t="shared" si="0"/>
        <v>4080</v>
      </c>
      <c r="I42" s="86">
        <v>6800</v>
      </c>
      <c r="J42" s="70">
        <v>1</v>
      </c>
      <c r="K42" s="46">
        <f t="shared" si="1"/>
        <v>0</v>
      </c>
      <c r="L42" s="71"/>
      <c r="M42" s="22"/>
    </row>
    <row r="43" spans="1:13" s="23" customFormat="1" ht="24" customHeight="1">
      <c r="A43" s="21"/>
      <c r="B43" s="43" t="s">
        <v>52</v>
      </c>
      <c r="C43" s="44" t="s">
        <v>149</v>
      </c>
      <c r="D43" s="44" t="s">
        <v>2</v>
      </c>
      <c r="E43" s="44" t="s">
        <v>257</v>
      </c>
      <c r="F43" s="44" t="s">
        <v>270</v>
      </c>
      <c r="G43" s="45">
        <v>0.6</v>
      </c>
      <c r="H43" s="84">
        <f t="shared" si="0"/>
        <v>3900</v>
      </c>
      <c r="I43" s="86">
        <v>6500</v>
      </c>
      <c r="J43" s="70">
        <v>1</v>
      </c>
      <c r="K43" s="46">
        <f t="shared" si="1"/>
        <v>0</v>
      </c>
      <c r="L43" s="71"/>
      <c r="M43" s="22"/>
    </row>
    <row r="44" spans="1:13" s="23" customFormat="1" ht="24" customHeight="1">
      <c r="A44" s="21"/>
      <c r="B44" s="43" t="s">
        <v>53</v>
      </c>
      <c r="C44" s="44" t="s">
        <v>150</v>
      </c>
      <c r="D44" s="44" t="s">
        <v>243</v>
      </c>
      <c r="E44" s="44" t="s">
        <v>257</v>
      </c>
      <c r="F44" s="44" t="s">
        <v>270</v>
      </c>
      <c r="G44" s="45">
        <v>0.6</v>
      </c>
      <c r="H44" s="84">
        <f t="shared" si="0"/>
        <v>3900</v>
      </c>
      <c r="I44" s="86">
        <v>6500</v>
      </c>
      <c r="J44" s="70">
        <v>1</v>
      </c>
      <c r="K44" s="46">
        <f t="shared" si="1"/>
        <v>0</v>
      </c>
      <c r="L44" s="71"/>
      <c r="M44" s="22"/>
    </row>
    <row r="45" spans="1:13" s="23" customFormat="1" ht="24" customHeight="1">
      <c r="A45" s="21"/>
      <c r="B45" s="43" t="s">
        <v>54</v>
      </c>
      <c r="C45" s="44" t="s">
        <v>151</v>
      </c>
      <c r="D45" s="44" t="s">
        <v>244</v>
      </c>
      <c r="E45" s="44" t="s">
        <v>257</v>
      </c>
      <c r="F45" s="44" t="s">
        <v>270</v>
      </c>
      <c r="G45" s="45">
        <v>0.6</v>
      </c>
      <c r="H45" s="84">
        <f t="shared" si="0"/>
        <v>3900</v>
      </c>
      <c r="I45" s="86">
        <v>6500</v>
      </c>
      <c r="J45" s="70">
        <v>1</v>
      </c>
      <c r="K45" s="46">
        <f t="shared" si="1"/>
        <v>0</v>
      </c>
      <c r="L45" s="71"/>
      <c r="M45" s="22"/>
    </row>
    <row r="46" spans="1:13" s="23" customFormat="1" ht="24" customHeight="1">
      <c r="A46" s="21"/>
      <c r="B46" s="43" t="s">
        <v>55</v>
      </c>
      <c r="C46" s="44" t="s">
        <v>152</v>
      </c>
      <c r="D46" s="44" t="s">
        <v>245</v>
      </c>
      <c r="E46" s="44" t="s">
        <v>257</v>
      </c>
      <c r="F46" s="44" t="s">
        <v>270</v>
      </c>
      <c r="G46" s="45">
        <v>0.6</v>
      </c>
      <c r="H46" s="84">
        <f t="shared" si="0"/>
        <v>3900</v>
      </c>
      <c r="I46" s="86">
        <v>6500</v>
      </c>
      <c r="J46" s="70">
        <v>1</v>
      </c>
      <c r="K46" s="46">
        <f t="shared" si="1"/>
        <v>0</v>
      </c>
      <c r="L46" s="71"/>
      <c r="M46" s="22"/>
    </row>
    <row r="47" spans="1:13" s="23" customFormat="1" ht="24" customHeight="1">
      <c r="A47" s="21"/>
      <c r="B47" s="43" t="s">
        <v>56</v>
      </c>
      <c r="C47" s="44" t="s">
        <v>153</v>
      </c>
      <c r="D47" s="44" t="s">
        <v>246</v>
      </c>
      <c r="E47" s="44" t="s">
        <v>257</v>
      </c>
      <c r="F47" s="44" t="s">
        <v>270</v>
      </c>
      <c r="G47" s="45">
        <v>0.6</v>
      </c>
      <c r="H47" s="84">
        <f t="shared" si="0"/>
        <v>3900</v>
      </c>
      <c r="I47" s="86">
        <v>6500</v>
      </c>
      <c r="J47" s="70">
        <v>1</v>
      </c>
      <c r="K47" s="46">
        <f t="shared" si="1"/>
        <v>0</v>
      </c>
      <c r="L47" s="71"/>
      <c r="M47" s="22"/>
    </row>
    <row r="48" spans="1:13" s="23" customFormat="1" ht="24" customHeight="1">
      <c r="A48" s="21"/>
      <c r="B48" s="43" t="s">
        <v>57</v>
      </c>
      <c r="C48" s="44" t="s">
        <v>154</v>
      </c>
      <c r="D48" s="44" t="s">
        <v>247</v>
      </c>
      <c r="E48" s="44" t="s">
        <v>257</v>
      </c>
      <c r="F48" s="44" t="s">
        <v>270</v>
      </c>
      <c r="G48" s="45">
        <v>0.6</v>
      </c>
      <c r="H48" s="84">
        <f t="shared" ref="H48:H79" si="2">I48*G48</f>
        <v>3900</v>
      </c>
      <c r="I48" s="86">
        <v>6500</v>
      </c>
      <c r="J48" s="70">
        <v>1</v>
      </c>
      <c r="K48" s="46">
        <f t="shared" ref="K48:K79" si="3">H48*L48</f>
        <v>0</v>
      </c>
      <c r="L48" s="71"/>
      <c r="M48" s="22"/>
    </row>
    <row r="49" spans="1:13" s="23" customFormat="1" ht="24" customHeight="1">
      <c r="A49" s="21"/>
      <c r="B49" s="43" t="s">
        <v>58</v>
      </c>
      <c r="C49" s="44" t="s">
        <v>155</v>
      </c>
      <c r="D49" s="44" t="s">
        <v>248</v>
      </c>
      <c r="E49" s="44" t="s">
        <v>257</v>
      </c>
      <c r="F49" s="44" t="s">
        <v>270</v>
      </c>
      <c r="G49" s="45">
        <v>0.6</v>
      </c>
      <c r="H49" s="84">
        <f t="shared" si="2"/>
        <v>3900</v>
      </c>
      <c r="I49" s="86">
        <v>6500</v>
      </c>
      <c r="J49" s="70">
        <v>1</v>
      </c>
      <c r="K49" s="46">
        <f t="shared" si="3"/>
        <v>0</v>
      </c>
      <c r="L49" s="71"/>
      <c r="M49" s="22"/>
    </row>
    <row r="50" spans="1:13" s="23" customFormat="1" ht="24" customHeight="1">
      <c r="A50" s="21"/>
      <c r="B50" s="43" t="s">
        <v>69</v>
      </c>
      <c r="C50" s="44" t="s">
        <v>166</v>
      </c>
      <c r="D50" s="44" t="s">
        <v>244</v>
      </c>
      <c r="E50" s="44" t="s">
        <v>259</v>
      </c>
      <c r="F50" s="44" t="s">
        <v>270</v>
      </c>
      <c r="G50" s="45">
        <v>0.6</v>
      </c>
      <c r="H50" s="84">
        <f t="shared" si="2"/>
        <v>7800</v>
      </c>
      <c r="I50" s="86">
        <v>13000</v>
      </c>
      <c r="J50" s="70">
        <v>1</v>
      </c>
      <c r="K50" s="46">
        <f t="shared" si="3"/>
        <v>0</v>
      </c>
      <c r="L50" s="71"/>
      <c r="M50" s="22"/>
    </row>
    <row r="51" spans="1:13" s="23" customFormat="1" ht="24" customHeight="1">
      <c r="A51" s="21"/>
      <c r="B51" s="43" t="s">
        <v>70</v>
      </c>
      <c r="C51" s="44" t="s">
        <v>167</v>
      </c>
      <c r="D51" s="44" t="s">
        <v>245</v>
      </c>
      <c r="E51" s="44" t="s">
        <v>259</v>
      </c>
      <c r="F51" s="44" t="s">
        <v>270</v>
      </c>
      <c r="G51" s="45">
        <v>0.6</v>
      </c>
      <c r="H51" s="84">
        <f t="shared" si="2"/>
        <v>7800</v>
      </c>
      <c r="I51" s="86">
        <v>13000</v>
      </c>
      <c r="J51" s="70">
        <v>1</v>
      </c>
      <c r="K51" s="46">
        <f t="shared" si="3"/>
        <v>0</v>
      </c>
      <c r="L51" s="71"/>
      <c r="M51" s="22"/>
    </row>
    <row r="52" spans="1:13" s="23" customFormat="1" ht="24" customHeight="1">
      <c r="A52" s="21"/>
      <c r="B52" s="43" t="s">
        <v>71</v>
      </c>
      <c r="C52" s="44" t="s">
        <v>168</v>
      </c>
      <c r="D52" s="44" t="s">
        <v>246</v>
      </c>
      <c r="E52" s="44" t="s">
        <v>259</v>
      </c>
      <c r="F52" s="44" t="s">
        <v>270</v>
      </c>
      <c r="G52" s="45">
        <v>0.6</v>
      </c>
      <c r="H52" s="84">
        <f t="shared" si="2"/>
        <v>7800</v>
      </c>
      <c r="I52" s="86">
        <v>13000</v>
      </c>
      <c r="J52" s="70">
        <v>1</v>
      </c>
      <c r="K52" s="46">
        <f t="shared" si="3"/>
        <v>0</v>
      </c>
      <c r="L52" s="71"/>
      <c r="M52" s="22"/>
    </row>
    <row r="53" spans="1:13" s="23" customFormat="1" ht="24" customHeight="1">
      <c r="A53" s="21"/>
      <c r="B53" s="43" t="s">
        <v>72</v>
      </c>
      <c r="C53" s="44" t="s">
        <v>169</v>
      </c>
      <c r="D53" s="44" t="s">
        <v>247</v>
      </c>
      <c r="E53" s="44" t="s">
        <v>259</v>
      </c>
      <c r="F53" s="44" t="s">
        <v>270</v>
      </c>
      <c r="G53" s="45">
        <v>0.6</v>
      </c>
      <c r="H53" s="84">
        <f t="shared" si="2"/>
        <v>7800</v>
      </c>
      <c r="I53" s="86">
        <v>13000</v>
      </c>
      <c r="J53" s="70">
        <v>1</v>
      </c>
      <c r="K53" s="46">
        <f t="shared" si="3"/>
        <v>0</v>
      </c>
      <c r="L53" s="71"/>
      <c r="M53" s="22"/>
    </row>
    <row r="54" spans="1:13" s="23" customFormat="1" ht="24" customHeight="1">
      <c r="A54" s="21"/>
      <c r="B54" s="43" t="s">
        <v>73</v>
      </c>
      <c r="C54" s="44" t="s">
        <v>170</v>
      </c>
      <c r="D54" s="44" t="s">
        <v>248</v>
      </c>
      <c r="E54" s="44" t="s">
        <v>259</v>
      </c>
      <c r="F54" s="44" t="s">
        <v>270</v>
      </c>
      <c r="G54" s="45">
        <v>0.6</v>
      </c>
      <c r="H54" s="84">
        <f t="shared" si="2"/>
        <v>7800</v>
      </c>
      <c r="I54" s="86">
        <v>13000</v>
      </c>
      <c r="J54" s="70">
        <v>1</v>
      </c>
      <c r="K54" s="46">
        <f t="shared" si="3"/>
        <v>0</v>
      </c>
      <c r="L54" s="71"/>
      <c r="M54" s="22"/>
    </row>
    <row r="55" spans="1:13" s="23" customFormat="1" ht="24" customHeight="1">
      <c r="A55" s="21"/>
      <c r="B55" s="43" t="s">
        <v>300</v>
      </c>
      <c r="C55" s="44" t="s">
        <v>298</v>
      </c>
      <c r="D55" s="44" t="s">
        <v>29</v>
      </c>
      <c r="E55" s="44" t="s">
        <v>284</v>
      </c>
      <c r="F55" s="70"/>
      <c r="G55" s="45">
        <v>0.6</v>
      </c>
      <c r="H55" s="84">
        <f t="shared" si="2"/>
        <v>7800</v>
      </c>
      <c r="I55" s="85">
        <v>13000</v>
      </c>
      <c r="J55" s="70">
        <v>1</v>
      </c>
      <c r="K55" s="46">
        <f t="shared" si="3"/>
        <v>0</v>
      </c>
      <c r="L55" s="71"/>
      <c r="M55" s="22"/>
    </row>
    <row r="56" spans="1:13" s="23" customFormat="1" ht="24" customHeight="1">
      <c r="A56" s="21"/>
      <c r="B56" s="43" t="s">
        <v>297</v>
      </c>
      <c r="C56" s="44" t="s">
        <v>298</v>
      </c>
      <c r="D56" s="44" t="s">
        <v>287</v>
      </c>
      <c r="E56" s="44" t="s">
        <v>284</v>
      </c>
      <c r="F56" s="70"/>
      <c r="G56" s="45">
        <v>0.6</v>
      </c>
      <c r="H56" s="84">
        <f t="shared" si="2"/>
        <v>15600</v>
      </c>
      <c r="I56" s="85">
        <v>26000</v>
      </c>
      <c r="J56" s="70">
        <v>1</v>
      </c>
      <c r="K56" s="46">
        <f t="shared" si="3"/>
        <v>0</v>
      </c>
      <c r="L56" s="71"/>
      <c r="M56" s="22"/>
    </row>
    <row r="57" spans="1:13" s="23" customFormat="1" ht="24" customHeight="1">
      <c r="A57" s="21"/>
      <c r="B57" s="43" t="s">
        <v>299</v>
      </c>
      <c r="C57" s="44" t="s">
        <v>298</v>
      </c>
      <c r="D57" s="44" t="s">
        <v>289</v>
      </c>
      <c r="E57" s="44" t="s">
        <v>284</v>
      </c>
      <c r="F57" s="70"/>
      <c r="G57" s="45">
        <v>0.6</v>
      </c>
      <c r="H57" s="84">
        <f t="shared" si="2"/>
        <v>15600</v>
      </c>
      <c r="I57" s="85">
        <v>26000</v>
      </c>
      <c r="J57" s="70">
        <v>1</v>
      </c>
      <c r="K57" s="46">
        <f t="shared" si="3"/>
        <v>0</v>
      </c>
      <c r="L57" s="71"/>
      <c r="M57" s="22"/>
    </row>
    <row r="58" spans="1:13" ht="24" customHeight="1">
      <c r="A58" s="21"/>
      <c r="B58" s="51" t="s">
        <v>111</v>
      </c>
      <c r="C58" s="48" t="s">
        <v>208</v>
      </c>
      <c r="D58" s="48" t="s">
        <v>2</v>
      </c>
      <c r="E58" s="48" t="s">
        <v>264</v>
      </c>
      <c r="F58" s="55" t="s">
        <v>270</v>
      </c>
      <c r="G58" s="45">
        <v>0.6</v>
      </c>
      <c r="H58" s="84">
        <f t="shared" si="2"/>
        <v>13200</v>
      </c>
      <c r="I58" s="87">
        <v>22000</v>
      </c>
      <c r="J58" s="60">
        <v>1</v>
      </c>
      <c r="K58" s="59">
        <f t="shared" si="3"/>
        <v>0</v>
      </c>
      <c r="L58" s="96"/>
    </row>
    <row r="59" spans="1:13" ht="24" customHeight="1">
      <c r="A59" s="21"/>
      <c r="B59" s="51" t="s">
        <v>112</v>
      </c>
      <c r="C59" s="48" t="s">
        <v>209</v>
      </c>
      <c r="D59" s="48" t="s">
        <v>243</v>
      </c>
      <c r="E59" s="48" t="s">
        <v>264</v>
      </c>
      <c r="F59" s="55" t="s">
        <v>270</v>
      </c>
      <c r="G59" s="45">
        <v>0.6</v>
      </c>
      <c r="H59" s="84">
        <f t="shared" si="2"/>
        <v>13200</v>
      </c>
      <c r="I59" s="87">
        <v>22000</v>
      </c>
      <c r="J59" s="60">
        <v>1</v>
      </c>
      <c r="K59" s="59">
        <f t="shared" si="3"/>
        <v>0</v>
      </c>
      <c r="L59" s="96"/>
    </row>
    <row r="60" spans="1:13" ht="24" customHeight="1">
      <c r="A60" s="21"/>
      <c r="B60" s="51" t="s">
        <v>113</v>
      </c>
      <c r="C60" s="48" t="s">
        <v>210</v>
      </c>
      <c r="D60" s="48" t="s">
        <v>244</v>
      </c>
      <c r="E60" s="48" t="s">
        <v>264</v>
      </c>
      <c r="F60" s="55" t="s">
        <v>270</v>
      </c>
      <c r="G60" s="45">
        <v>0.6</v>
      </c>
      <c r="H60" s="84">
        <f t="shared" si="2"/>
        <v>13200</v>
      </c>
      <c r="I60" s="87">
        <v>22000</v>
      </c>
      <c r="J60" s="60">
        <v>1</v>
      </c>
      <c r="K60" s="59">
        <f t="shared" si="3"/>
        <v>0</v>
      </c>
      <c r="L60" s="96"/>
    </row>
    <row r="61" spans="1:13" ht="24" customHeight="1">
      <c r="A61" s="21"/>
      <c r="B61" s="51" t="s">
        <v>114</v>
      </c>
      <c r="C61" s="48" t="s">
        <v>211</v>
      </c>
      <c r="D61" s="48" t="s">
        <v>247</v>
      </c>
      <c r="E61" s="48" t="s">
        <v>264</v>
      </c>
      <c r="F61" s="55" t="s">
        <v>270</v>
      </c>
      <c r="G61" s="45">
        <v>0.6</v>
      </c>
      <c r="H61" s="84">
        <f t="shared" si="2"/>
        <v>13200</v>
      </c>
      <c r="I61" s="87">
        <v>22000</v>
      </c>
      <c r="J61" s="60">
        <v>1</v>
      </c>
      <c r="K61" s="59">
        <f t="shared" si="3"/>
        <v>0</v>
      </c>
      <c r="L61" s="96"/>
    </row>
    <row r="62" spans="1:13" ht="24" customHeight="1">
      <c r="A62" s="21"/>
      <c r="B62" s="51" t="s">
        <v>115</v>
      </c>
      <c r="C62" s="48" t="s">
        <v>212</v>
      </c>
      <c r="D62" s="48" t="s">
        <v>29</v>
      </c>
      <c r="E62" s="48" t="s">
        <v>264</v>
      </c>
      <c r="F62" s="55" t="s">
        <v>270</v>
      </c>
      <c r="G62" s="45">
        <v>0.6</v>
      </c>
      <c r="H62" s="84">
        <f t="shared" si="2"/>
        <v>14400</v>
      </c>
      <c r="I62" s="87">
        <v>24000</v>
      </c>
      <c r="J62" s="60">
        <v>1</v>
      </c>
      <c r="K62" s="59">
        <f t="shared" si="3"/>
        <v>0</v>
      </c>
      <c r="L62" s="96"/>
    </row>
    <row r="63" spans="1:13" ht="24" customHeight="1">
      <c r="A63" s="21"/>
      <c r="B63" s="51" t="s">
        <v>116</v>
      </c>
      <c r="C63" s="48" t="s">
        <v>213</v>
      </c>
      <c r="D63" s="48" t="s">
        <v>2</v>
      </c>
      <c r="E63" s="48" t="s">
        <v>265</v>
      </c>
      <c r="F63" s="55" t="s">
        <v>270</v>
      </c>
      <c r="G63" s="45">
        <v>0.6</v>
      </c>
      <c r="H63" s="84">
        <f t="shared" si="2"/>
        <v>24000</v>
      </c>
      <c r="I63" s="87">
        <v>40000</v>
      </c>
      <c r="J63" s="60">
        <v>1</v>
      </c>
      <c r="K63" s="59">
        <f t="shared" si="3"/>
        <v>0</v>
      </c>
      <c r="L63" s="96"/>
    </row>
    <row r="64" spans="1:13" ht="24" customHeight="1">
      <c r="A64" s="21"/>
      <c r="B64" s="51" t="s">
        <v>117</v>
      </c>
      <c r="C64" s="48" t="s">
        <v>214</v>
      </c>
      <c r="D64" s="48" t="s">
        <v>243</v>
      </c>
      <c r="E64" s="48" t="s">
        <v>265</v>
      </c>
      <c r="F64" s="55" t="s">
        <v>270</v>
      </c>
      <c r="G64" s="45">
        <v>0.6</v>
      </c>
      <c r="H64" s="84">
        <f t="shared" si="2"/>
        <v>24000</v>
      </c>
      <c r="I64" s="87">
        <v>40000</v>
      </c>
      <c r="J64" s="60">
        <v>1</v>
      </c>
      <c r="K64" s="59">
        <f t="shared" si="3"/>
        <v>0</v>
      </c>
      <c r="L64" s="96"/>
    </row>
    <row r="65" spans="1:13" ht="24" customHeight="1">
      <c r="A65" s="21"/>
      <c r="B65" s="51" t="s">
        <v>118</v>
      </c>
      <c r="C65" s="48" t="s">
        <v>215</v>
      </c>
      <c r="D65" s="48" t="s">
        <v>244</v>
      </c>
      <c r="E65" s="48" t="s">
        <v>265</v>
      </c>
      <c r="F65" s="55" t="s">
        <v>270</v>
      </c>
      <c r="G65" s="45">
        <v>0.6</v>
      </c>
      <c r="H65" s="84">
        <f t="shared" si="2"/>
        <v>24000</v>
      </c>
      <c r="I65" s="87">
        <v>40000</v>
      </c>
      <c r="J65" s="60">
        <v>1</v>
      </c>
      <c r="K65" s="59">
        <f t="shared" si="3"/>
        <v>0</v>
      </c>
      <c r="L65" s="96"/>
    </row>
    <row r="66" spans="1:13" ht="24" customHeight="1">
      <c r="A66" s="21"/>
      <c r="B66" s="51" t="s">
        <v>119</v>
      </c>
      <c r="C66" s="48" t="s">
        <v>216</v>
      </c>
      <c r="D66" s="48" t="s">
        <v>247</v>
      </c>
      <c r="E66" s="48" t="s">
        <v>265</v>
      </c>
      <c r="F66" s="55" t="s">
        <v>270</v>
      </c>
      <c r="G66" s="45">
        <v>0.6</v>
      </c>
      <c r="H66" s="84">
        <f t="shared" si="2"/>
        <v>24000</v>
      </c>
      <c r="I66" s="87">
        <v>40000</v>
      </c>
      <c r="J66" s="60">
        <v>1</v>
      </c>
      <c r="K66" s="59">
        <f t="shared" si="3"/>
        <v>0</v>
      </c>
      <c r="L66" s="96"/>
    </row>
    <row r="67" spans="1:13" s="23" customFormat="1" ht="24" customHeight="1">
      <c r="A67" s="21"/>
      <c r="B67" s="40" t="s">
        <v>271</v>
      </c>
      <c r="C67" s="41" t="s">
        <v>272</v>
      </c>
      <c r="D67" s="41" t="s">
        <v>273</v>
      </c>
      <c r="E67" s="41" t="s">
        <v>274</v>
      </c>
      <c r="F67" s="68"/>
      <c r="G67" s="42">
        <v>0.6</v>
      </c>
      <c r="H67" s="82">
        <f t="shared" si="2"/>
        <v>9000</v>
      </c>
      <c r="I67" s="83">
        <v>15000</v>
      </c>
      <c r="J67" s="68">
        <v>1</v>
      </c>
      <c r="K67" s="102">
        <f t="shared" si="3"/>
        <v>0</v>
      </c>
      <c r="L67" s="69"/>
      <c r="M67" s="22"/>
    </row>
    <row r="68" spans="1:13" s="23" customFormat="1" ht="24" customHeight="1">
      <c r="A68" s="21"/>
      <c r="B68" s="43" t="s">
        <v>301</v>
      </c>
      <c r="C68" s="44" t="s">
        <v>272</v>
      </c>
      <c r="D68" s="44" t="s">
        <v>275</v>
      </c>
      <c r="E68" s="44" t="s">
        <v>274</v>
      </c>
      <c r="F68" s="70"/>
      <c r="G68" s="45">
        <v>0.6</v>
      </c>
      <c r="H68" s="84">
        <f t="shared" si="2"/>
        <v>9000</v>
      </c>
      <c r="I68" s="85">
        <v>15000</v>
      </c>
      <c r="J68" s="70">
        <v>1</v>
      </c>
      <c r="K68" s="46">
        <f t="shared" si="3"/>
        <v>0</v>
      </c>
      <c r="L68" s="71"/>
      <c r="M68" s="22"/>
    </row>
    <row r="69" spans="1:13" s="23" customFormat="1" ht="24" customHeight="1">
      <c r="A69" s="21"/>
      <c r="B69" s="43" t="s">
        <v>276</v>
      </c>
      <c r="C69" s="44" t="s">
        <v>272</v>
      </c>
      <c r="D69" s="44" t="s">
        <v>277</v>
      </c>
      <c r="E69" s="44" t="s">
        <v>274</v>
      </c>
      <c r="F69" s="70"/>
      <c r="G69" s="45">
        <v>0.6</v>
      </c>
      <c r="H69" s="84">
        <f t="shared" si="2"/>
        <v>9000</v>
      </c>
      <c r="I69" s="85">
        <v>15000</v>
      </c>
      <c r="J69" s="70">
        <v>1</v>
      </c>
      <c r="K69" s="46">
        <f t="shared" si="3"/>
        <v>0</v>
      </c>
      <c r="L69" s="71"/>
      <c r="M69" s="22"/>
    </row>
    <row r="70" spans="1:13" s="23" customFormat="1" ht="24" customHeight="1">
      <c r="A70" s="21"/>
      <c r="B70" s="43" t="s">
        <v>278</v>
      </c>
      <c r="C70" s="44" t="s">
        <v>272</v>
      </c>
      <c r="D70" s="44" t="s">
        <v>279</v>
      </c>
      <c r="E70" s="44" t="s">
        <v>274</v>
      </c>
      <c r="F70" s="70"/>
      <c r="G70" s="45">
        <v>0.6</v>
      </c>
      <c r="H70" s="84">
        <f t="shared" si="2"/>
        <v>24000</v>
      </c>
      <c r="I70" s="85">
        <v>40000</v>
      </c>
      <c r="J70" s="70">
        <v>1</v>
      </c>
      <c r="K70" s="46">
        <f t="shared" si="3"/>
        <v>0</v>
      </c>
      <c r="L70" s="71"/>
      <c r="M70" s="22"/>
    </row>
    <row r="71" spans="1:13" s="23" customFormat="1" ht="24" customHeight="1">
      <c r="A71" s="21"/>
      <c r="B71" s="43" t="s">
        <v>280</v>
      </c>
      <c r="C71" s="44" t="s">
        <v>272</v>
      </c>
      <c r="D71" s="44" t="s">
        <v>281</v>
      </c>
      <c r="E71" s="44" t="s">
        <v>274</v>
      </c>
      <c r="F71" s="70"/>
      <c r="G71" s="45">
        <v>0.6</v>
      </c>
      <c r="H71" s="84">
        <f t="shared" si="2"/>
        <v>24000</v>
      </c>
      <c r="I71" s="85">
        <v>40000</v>
      </c>
      <c r="J71" s="70">
        <v>1</v>
      </c>
      <c r="K71" s="46">
        <f t="shared" si="3"/>
        <v>0</v>
      </c>
      <c r="L71" s="71"/>
      <c r="M71" s="22"/>
    </row>
    <row r="72" spans="1:13" s="23" customFormat="1" ht="24" customHeight="1">
      <c r="A72" s="21"/>
      <c r="B72" s="43" t="s">
        <v>282</v>
      </c>
      <c r="C72" s="44" t="s">
        <v>283</v>
      </c>
      <c r="D72" s="44" t="s">
        <v>273</v>
      </c>
      <c r="E72" s="44" t="s">
        <v>303</v>
      </c>
      <c r="F72" s="72"/>
      <c r="G72" s="45">
        <v>0.6</v>
      </c>
      <c r="H72" s="84">
        <f t="shared" si="2"/>
        <v>13200</v>
      </c>
      <c r="I72" s="85">
        <v>22000</v>
      </c>
      <c r="J72" s="70">
        <v>1</v>
      </c>
      <c r="K72" s="46">
        <f t="shared" si="3"/>
        <v>0</v>
      </c>
      <c r="L72" s="71"/>
      <c r="M72" s="22"/>
    </row>
    <row r="73" spans="1:13" s="23" customFormat="1" ht="24" customHeight="1">
      <c r="A73" s="21"/>
      <c r="B73" s="43" t="s">
        <v>285</v>
      </c>
      <c r="C73" s="44" t="s">
        <v>283</v>
      </c>
      <c r="D73" s="44" t="s">
        <v>29</v>
      </c>
      <c r="E73" s="44" t="s">
        <v>303</v>
      </c>
      <c r="F73" s="72"/>
      <c r="G73" s="45">
        <v>0.6</v>
      </c>
      <c r="H73" s="84">
        <f t="shared" si="2"/>
        <v>18000</v>
      </c>
      <c r="I73" s="85">
        <v>30000</v>
      </c>
      <c r="J73" s="70">
        <v>1</v>
      </c>
      <c r="K73" s="46">
        <f t="shared" si="3"/>
        <v>0</v>
      </c>
      <c r="L73" s="71"/>
      <c r="M73" s="22"/>
    </row>
    <row r="74" spans="1:13" s="23" customFormat="1" ht="24" customHeight="1">
      <c r="A74" s="21"/>
      <c r="B74" s="43" t="s">
        <v>286</v>
      </c>
      <c r="C74" s="44" t="s">
        <v>283</v>
      </c>
      <c r="D74" s="44" t="s">
        <v>287</v>
      </c>
      <c r="E74" s="44" t="s">
        <v>303</v>
      </c>
      <c r="F74" s="72"/>
      <c r="G74" s="45">
        <v>0.6</v>
      </c>
      <c r="H74" s="84">
        <f t="shared" si="2"/>
        <v>33000</v>
      </c>
      <c r="I74" s="85">
        <v>55000</v>
      </c>
      <c r="J74" s="70">
        <v>1</v>
      </c>
      <c r="K74" s="46">
        <f t="shared" si="3"/>
        <v>0</v>
      </c>
      <c r="L74" s="71"/>
      <c r="M74" s="22"/>
    </row>
    <row r="75" spans="1:13" s="23" customFormat="1" ht="24" customHeight="1">
      <c r="A75" s="21"/>
      <c r="B75" s="43" t="s">
        <v>288</v>
      </c>
      <c r="C75" s="44" t="s">
        <v>283</v>
      </c>
      <c r="D75" s="44" t="s">
        <v>289</v>
      </c>
      <c r="E75" s="44" t="s">
        <v>284</v>
      </c>
      <c r="F75" s="70"/>
      <c r="G75" s="45">
        <v>0.6</v>
      </c>
      <c r="H75" s="84">
        <f t="shared" si="2"/>
        <v>33000</v>
      </c>
      <c r="I75" s="85">
        <v>55000</v>
      </c>
      <c r="J75" s="70">
        <v>1</v>
      </c>
      <c r="K75" s="46">
        <f t="shared" si="3"/>
        <v>0</v>
      </c>
      <c r="L75" s="71"/>
      <c r="M75" s="22"/>
    </row>
    <row r="76" spans="1:13" ht="24" customHeight="1">
      <c r="A76" s="21"/>
      <c r="B76" s="51" t="s">
        <v>120</v>
      </c>
      <c r="C76" s="48" t="s">
        <v>217</v>
      </c>
      <c r="D76" s="48" t="s">
        <v>2</v>
      </c>
      <c r="E76" s="48" t="s">
        <v>266</v>
      </c>
      <c r="F76" s="55" t="s">
        <v>270</v>
      </c>
      <c r="G76" s="45">
        <v>0.6</v>
      </c>
      <c r="H76" s="84">
        <f t="shared" si="2"/>
        <v>11100</v>
      </c>
      <c r="I76" s="87">
        <v>18500</v>
      </c>
      <c r="J76" s="60">
        <v>1</v>
      </c>
      <c r="K76" s="59">
        <f t="shared" si="3"/>
        <v>0</v>
      </c>
      <c r="L76" s="96"/>
    </row>
    <row r="77" spans="1:13" ht="24" customHeight="1">
      <c r="A77" s="21"/>
      <c r="B77" s="51" t="s">
        <v>121</v>
      </c>
      <c r="C77" s="48" t="s">
        <v>218</v>
      </c>
      <c r="D77" s="48" t="s">
        <v>243</v>
      </c>
      <c r="E77" s="48" t="s">
        <v>266</v>
      </c>
      <c r="F77" s="55" t="s">
        <v>270</v>
      </c>
      <c r="G77" s="45">
        <v>0.6</v>
      </c>
      <c r="H77" s="84">
        <f t="shared" si="2"/>
        <v>11100</v>
      </c>
      <c r="I77" s="87">
        <v>18500</v>
      </c>
      <c r="J77" s="60">
        <v>1</v>
      </c>
      <c r="K77" s="59">
        <f t="shared" si="3"/>
        <v>0</v>
      </c>
      <c r="L77" s="96"/>
    </row>
    <row r="78" spans="1:13" ht="24" customHeight="1">
      <c r="A78" s="21"/>
      <c r="B78" s="51" t="s">
        <v>122</v>
      </c>
      <c r="C78" s="48" t="s">
        <v>219</v>
      </c>
      <c r="D78" s="48" t="s">
        <v>244</v>
      </c>
      <c r="E78" s="48" t="s">
        <v>266</v>
      </c>
      <c r="F78" s="55" t="s">
        <v>270</v>
      </c>
      <c r="G78" s="45">
        <v>0.6</v>
      </c>
      <c r="H78" s="84">
        <f t="shared" si="2"/>
        <v>11100</v>
      </c>
      <c r="I78" s="87">
        <v>18500</v>
      </c>
      <c r="J78" s="60">
        <v>1</v>
      </c>
      <c r="K78" s="59">
        <f t="shared" si="3"/>
        <v>0</v>
      </c>
      <c r="L78" s="96"/>
    </row>
    <row r="79" spans="1:13" ht="24" customHeight="1">
      <c r="A79" s="21"/>
      <c r="B79" s="51" t="s">
        <v>123</v>
      </c>
      <c r="C79" s="48" t="s">
        <v>220</v>
      </c>
      <c r="D79" s="48" t="s">
        <v>245</v>
      </c>
      <c r="E79" s="48" t="s">
        <v>266</v>
      </c>
      <c r="F79" s="55" t="s">
        <v>270</v>
      </c>
      <c r="G79" s="45">
        <v>0.6</v>
      </c>
      <c r="H79" s="84">
        <f t="shared" si="2"/>
        <v>11100</v>
      </c>
      <c r="I79" s="87">
        <v>18500</v>
      </c>
      <c r="J79" s="60">
        <v>1</v>
      </c>
      <c r="K79" s="59">
        <f t="shared" si="3"/>
        <v>0</v>
      </c>
      <c r="L79" s="96"/>
    </row>
    <row r="80" spans="1:13" ht="24" customHeight="1">
      <c r="A80" s="21"/>
      <c r="B80" s="51" t="s">
        <v>124</v>
      </c>
      <c r="C80" s="48" t="s">
        <v>221</v>
      </c>
      <c r="D80" s="48" t="s">
        <v>246</v>
      </c>
      <c r="E80" s="48" t="s">
        <v>266</v>
      </c>
      <c r="F80" s="55" t="s">
        <v>270</v>
      </c>
      <c r="G80" s="45">
        <v>0.6</v>
      </c>
      <c r="H80" s="84">
        <f t="shared" ref="H80:H111" si="4">I80*G80</f>
        <v>11100</v>
      </c>
      <c r="I80" s="87">
        <v>18500</v>
      </c>
      <c r="J80" s="60">
        <v>1</v>
      </c>
      <c r="K80" s="59">
        <f t="shared" ref="K80:K111" si="5">H80*L80</f>
        <v>0</v>
      </c>
      <c r="L80" s="96"/>
    </row>
    <row r="81" spans="1:14" ht="24" customHeight="1">
      <c r="A81" s="21"/>
      <c r="B81" s="51" t="s">
        <v>125</v>
      </c>
      <c r="C81" s="48" t="s">
        <v>222</v>
      </c>
      <c r="D81" s="48" t="s">
        <v>247</v>
      </c>
      <c r="E81" s="48" t="s">
        <v>266</v>
      </c>
      <c r="F81" s="55" t="s">
        <v>270</v>
      </c>
      <c r="G81" s="45">
        <v>0.6</v>
      </c>
      <c r="H81" s="84">
        <f t="shared" si="4"/>
        <v>11100</v>
      </c>
      <c r="I81" s="87">
        <v>18500</v>
      </c>
      <c r="J81" s="60">
        <v>1</v>
      </c>
      <c r="K81" s="59">
        <f t="shared" si="5"/>
        <v>0</v>
      </c>
      <c r="L81" s="96"/>
    </row>
    <row r="82" spans="1:14" ht="24" customHeight="1">
      <c r="A82" s="21"/>
      <c r="B82" s="51" t="s">
        <v>126</v>
      </c>
      <c r="C82" s="48" t="s">
        <v>223</v>
      </c>
      <c r="D82" s="48" t="s">
        <v>248</v>
      </c>
      <c r="E82" s="48" t="s">
        <v>266</v>
      </c>
      <c r="F82" s="55" t="s">
        <v>270</v>
      </c>
      <c r="G82" s="45">
        <v>0.6</v>
      </c>
      <c r="H82" s="84">
        <f t="shared" si="4"/>
        <v>11100</v>
      </c>
      <c r="I82" s="87">
        <v>18500</v>
      </c>
      <c r="J82" s="60">
        <v>1</v>
      </c>
      <c r="K82" s="59">
        <f t="shared" si="5"/>
        <v>0</v>
      </c>
      <c r="L82" s="96"/>
    </row>
    <row r="83" spans="1:14" ht="24" customHeight="1">
      <c r="A83" s="21"/>
      <c r="B83" s="51" t="s">
        <v>127</v>
      </c>
      <c r="C83" s="48" t="s">
        <v>224</v>
      </c>
      <c r="D83" s="48" t="s">
        <v>29</v>
      </c>
      <c r="E83" s="48" t="s">
        <v>266</v>
      </c>
      <c r="F83" s="55" t="s">
        <v>29</v>
      </c>
      <c r="G83" s="45">
        <v>0.6</v>
      </c>
      <c r="H83" s="84">
        <f t="shared" si="4"/>
        <v>11700</v>
      </c>
      <c r="I83" s="87">
        <v>19500</v>
      </c>
      <c r="J83" s="60">
        <v>1</v>
      </c>
      <c r="K83" s="59">
        <f t="shared" si="5"/>
        <v>0</v>
      </c>
      <c r="L83" s="96"/>
    </row>
    <row r="84" spans="1:14" s="23" customFormat="1" ht="24" customHeight="1">
      <c r="A84" s="21"/>
      <c r="B84" s="43" t="s">
        <v>290</v>
      </c>
      <c r="C84" s="44" t="s">
        <v>291</v>
      </c>
      <c r="D84" s="44" t="s">
        <v>273</v>
      </c>
      <c r="E84" s="44" t="s">
        <v>292</v>
      </c>
      <c r="F84" s="70"/>
      <c r="G84" s="45">
        <v>0.6</v>
      </c>
      <c r="H84" s="84">
        <f t="shared" ref="H84:H89" si="6">I84*G84</f>
        <v>15000</v>
      </c>
      <c r="I84" s="85">
        <v>25000</v>
      </c>
      <c r="J84" s="70">
        <v>1</v>
      </c>
      <c r="K84" s="46">
        <f t="shared" ref="K84:K89" si="7">H84*L84</f>
        <v>0</v>
      </c>
      <c r="L84" s="71"/>
      <c r="M84" s="22"/>
    </row>
    <row r="85" spans="1:14" s="23" customFormat="1" ht="24" customHeight="1">
      <c r="A85" s="21"/>
      <c r="B85" s="43" t="s">
        <v>302</v>
      </c>
      <c r="C85" s="44" t="s">
        <v>291</v>
      </c>
      <c r="D85" s="44" t="s">
        <v>275</v>
      </c>
      <c r="E85" s="44" t="s">
        <v>292</v>
      </c>
      <c r="F85" s="70"/>
      <c r="G85" s="45">
        <v>0.6</v>
      </c>
      <c r="H85" s="84">
        <f t="shared" si="6"/>
        <v>15000</v>
      </c>
      <c r="I85" s="85">
        <v>25000</v>
      </c>
      <c r="J85" s="70">
        <v>1</v>
      </c>
      <c r="K85" s="46">
        <f t="shared" si="7"/>
        <v>0</v>
      </c>
      <c r="L85" s="71"/>
      <c r="M85" s="22"/>
    </row>
    <row r="86" spans="1:14" s="23" customFormat="1" ht="24" customHeight="1">
      <c r="A86" s="21"/>
      <c r="B86" s="43" t="s">
        <v>293</v>
      </c>
      <c r="C86" s="44" t="s">
        <v>291</v>
      </c>
      <c r="D86" s="44" t="s">
        <v>277</v>
      </c>
      <c r="E86" s="44" t="s">
        <v>292</v>
      </c>
      <c r="F86" s="70"/>
      <c r="G86" s="45">
        <v>0.6</v>
      </c>
      <c r="H86" s="84">
        <f t="shared" si="6"/>
        <v>15000</v>
      </c>
      <c r="I86" s="85">
        <v>25000</v>
      </c>
      <c r="J86" s="70">
        <v>1</v>
      </c>
      <c r="K86" s="46">
        <f t="shared" si="7"/>
        <v>0</v>
      </c>
      <c r="L86" s="71"/>
      <c r="M86" s="22"/>
    </row>
    <row r="87" spans="1:14" s="23" customFormat="1" ht="24" customHeight="1">
      <c r="A87" s="21"/>
      <c r="B87" s="43" t="s">
        <v>294</v>
      </c>
      <c r="C87" s="44" t="s">
        <v>291</v>
      </c>
      <c r="D87" s="44" t="s">
        <v>287</v>
      </c>
      <c r="E87" s="44" t="s">
        <v>292</v>
      </c>
      <c r="F87" s="70"/>
      <c r="G87" s="45">
        <v>0.6</v>
      </c>
      <c r="H87" s="84">
        <f t="shared" si="6"/>
        <v>33600</v>
      </c>
      <c r="I87" s="85">
        <v>56000</v>
      </c>
      <c r="J87" s="70">
        <v>1</v>
      </c>
      <c r="K87" s="46">
        <f t="shared" si="7"/>
        <v>0</v>
      </c>
      <c r="L87" s="71"/>
      <c r="M87" s="22"/>
    </row>
    <row r="88" spans="1:14" s="23" customFormat="1" ht="24" customHeight="1">
      <c r="A88" s="21"/>
      <c r="B88" s="43" t="s">
        <v>295</v>
      </c>
      <c r="C88" s="44" t="s">
        <v>291</v>
      </c>
      <c r="D88" s="44" t="s">
        <v>289</v>
      </c>
      <c r="E88" s="44" t="s">
        <v>292</v>
      </c>
      <c r="F88" s="70"/>
      <c r="G88" s="45">
        <v>0.6</v>
      </c>
      <c r="H88" s="84">
        <f t="shared" si="6"/>
        <v>33600</v>
      </c>
      <c r="I88" s="85">
        <v>56000</v>
      </c>
      <c r="J88" s="70">
        <v>1</v>
      </c>
      <c r="K88" s="46">
        <f t="shared" si="7"/>
        <v>0</v>
      </c>
      <c r="L88" s="71"/>
      <c r="M88" s="22"/>
    </row>
    <row r="89" spans="1:14" s="23" customFormat="1" ht="24" customHeight="1">
      <c r="A89" s="21"/>
      <c r="B89" s="43" t="s">
        <v>296</v>
      </c>
      <c r="C89" s="44" t="s">
        <v>291</v>
      </c>
      <c r="D89" s="44" t="s">
        <v>29</v>
      </c>
      <c r="E89" s="44" t="s">
        <v>292</v>
      </c>
      <c r="F89" s="70"/>
      <c r="G89" s="45">
        <v>0.6</v>
      </c>
      <c r="H89" s="84">
        <f t="shared" si="6"/>
        <v>21000</v>
      </c>
      <c r="I89" s="85">
        <v>35000</v>
      </c>
      <c r="J89" s="70">
        <v>1</v>
      </c>
      <c r="K89" s="46">
        <f t="shared" si="7"/>
        <v>0</v>
      </c>
      <c r="L89" s="71"/>
      <c r="M89" s="22"/>
    </row>
    <row r="90" spans="1:14" ht="24" customHeight="1">
      <c r="A90" s="21"/>
      <c r="B90" s="47" t="s">
        <v>90</v>
      </c>
      <c r="C90" s="48" t="s">
        <v>187</v>
      </c>
      <c r="D90" s="48" t="s">
        <v>2</v>
      </c>
      <c r="E90" s="48" t="s">
        <v>262</v>
      </c>
      <c r="F90" s="55" t="s">
        <v>270</v>
      </c>
      <c r="G90" s="45">
        <v>0.6</v>
      </c>
      <c r="H90" s="84">
        <f t="shared" ref="H90:H110" si="8">I90*G90</f>
        <v>10200</v>
      </c>
      <c r="I90" s="87">
        <v>17000</v>
      </c>
      <c r="J90" s="70">
        <v>1</v>
      </c>
      <c r="K90" s="46">
        <f t="shared" ref="K90:K110" si="9">H90*L90</f>
        <v>0</v>
      </c>
      <c r="L90" s="71"/>
      <c r="M90" s="25"/>
    </row>
    <row r="91" spans="1:14" s="23" customFormat="1" ht="24" customHeight="1">
      <c r="A91" s="21"/>
      <c r="B91" s="43" t="s">
        <v>91</v>
      </c>
      <c r="C91" s="44" t="s">
        <v>188</v>
      </c>
      <c r="D91" s="44" t="s">
        <v>243</v>
      </c>
      <c r="E91" s="44" t="s">
        <v>262</v>
      </c>
      <c r="F91" s="44" t="s">
        <v>270</v>
      </c>
      <c r="G91" s="45">
        <v>0.6</v>
      </c>
      <c r="H91" s="84">
        <f t="shared" si="8"/>
        <v>10200</v>
      </c>
      <c r="I91" s="86">
        <v>17000</v>
      </c>
      <c r="J91" s="70">
        <v>1</v>
      </c>
      <c r="K91" s="46">
        <f t="shared" si="9"/>
        <v>0</v>
      </c>
      <c r="L91" s="71"/>
      <c r="M91" s="39"/>
    </row>
    <row r="92" spans="1:14" s="23" customFormat="1" ht="24" customHeight="1">
      <c r="A92" s="21"/>
      <c r="B92" s="43" t="s">
        <v>92</v>
      </c>
      <c r="C92" s="44" t="s">
        <v>189</v>
      </c>
      <c r="D92" s="44" t="s">
        <v>244</v>
      </c>
      <c r="E92" s="44" t="s">
        <v>262</v>
      </c>
      <c r="F92" s="44" t="s">
        <v>270</v>
      </c>
      <c r="G92" s="45">
        <v>0.6</v>
      </c>
      <c r="H92" s="84">
        <f t="shared" si="8"/>
        <v>10200</v>
      </c>
      <c r="I92" s="86">
        <v>17000</v>
      </c>
      <c r="J92" s="70">
        <v>1</v>
      </c>
      <c r="K92" s="46">
        <f t="shared" si="9"/>
        <v>0</v>
      </c>
      <c r="L92" s="71"/>
      <c r="M92" s="39"/>
    </row>
    <row r="93" spans="1:14" s="23" customFormat="1" ht="24" customHeight="1">
      <c r="A93" s="21"/>
      <c r="B93" s="43" t="s">
        <v>93</v>
      </c>
      <c r="C93" s="44" t="s">
        <v>190</v>
      </c>
      <c r="D93" s="44" t="s">
        <v>245</v>
      </c>
      <c r="E93" s="44" t="s">
        <v>262</v>
      </c>
      <c r="F93" s="44" t="s">
        <v>270</v>
      </c>
      <c r="G93" s="45">
        <v>0.6</v>
      </c>
      <c r="H93" s="84">
        <f t="shared" si="8"/>
        <v>10200</v>
      </c>
      <c r="I93" s="86">
        <v>17000</v>
      </c>
      <c r="J93" s="70">
        <v>1</v>
      </c>
      <c r="K93" s="46">
        <f t="shared" si="9"/>
        <v>0</v>
      </c>
      <c r="L93" s="71"/>
      <c r="M93" s="39"/>
    </row>
    <row r="94" spans="1:14" ht="24" customHeight="1">
      <c r="A94" s="21"/>
      <c r="B94" s="49" t="s">
        <v>94</v>
      </c>
      <c r="C94" s="50" t="s">
        <v>191</v>
      </c>
      <c r="D94" s="48" t="s">
        <v>246</v>
      </c>
      <c r="E94" s="48" t="s">
        <v>262</v>
      </c>
      <c r="F94" s="55" t="s">
        <v>270</v>
      </c>
      <c r="G94" s="45">
        <v>0.6</v>
      </c>
      <c r="H94" s="84">
        <f t="shared" si="8"/>
        <v>10200</v>
      </c>
      <c r="I94" s="87">
        <v>17000</v>
      </c>
      <c r="J94" s="60">
        <v>1</v>
      </c>
      <c r="K94" s="59">
        <f t="shared" si="9"/>
        <v>0</v>
      </c>
      <c r="L94" s="95"/>
      <c r="M94" s="39"/>
      <c r="N94" s="22"/>
    </row>
    <row r="95" spans="1:14" ht="24" customHeight="1">
      <c r="A95" s="21"/>
      <c r="B95" s="49" t="s">
        <v>95</v>
      </c>
      <c r="C95" s="50" t="s">
        <v>192</v>
      </c>
      <c r="D95" s="48" t="s">
        <v>247</v>
      </c>
      <c r="E95" s="48" t="s">
        <v>262</v>
      </c>
      <c r="F95" s="55" t="s">
        <v>270</v>
      </c>
      <c r="G95" s="45">
        <v>0.6</v>
      </c>
      <c r="H95" s="84">
        <f t="shared" si="8"/>
        <v>10200</v>
      </c>
      <c r="I95" s="87">
        <v>17000</v>
      </c>
      <c r="J95" s="60">
        <v>1</v>
      </c>
      <c r="K95" s="59">
        <f t="shared" si="9"/>
        <v>0</v>
      </c>
      <c r="L95" s="95"/>
      <c r="M95" s="39"/>
      <c r="N95" s="22"/>
    </row>
    <row r="96" spans="1:14" ht="24" customHeight="1">
      <c r="A96" s="21"/>
      <c r="B96" s="49" t="s">
        <v>96</v>
      </c>
      <c r="C96" s="50" t="s">
        <v>193</v>
      </c>
      <c r="D96" s="48" t="s">
        <v>248</v>
      </c>
      <c r="E96" s="48" t="s">
        <v>262</v>
      </c>
      <c r="F96" s="55" t="s">
        <v>270</v>
      </c>
      <c r="G96" s="45">
        <v>0.6</v>
      </c>
      <c r="H96" s="84">
        <f t="shared" si="8"/>
        <v>10200</v>
      </c>
      <c r="I96" s="87">
        <v>17000</v>
      </c>
      <c r="J96" s="60">
        <v>1</v>
      </c>
      <c r="K96" s="59">
        <f t="shared" si="9"/>
        <v>0</v>
      </c>
      <c r="L96" s="95"/>
      <c r="M96" s="39"/>
      <c r="N96" s="22"/>
    </row>
    <row r="97" spans="1:13" ht="24" customHeight="1">
      <c r="A97" s="21"/>
      <c r="B97" s="51" t="s">
        <v>97</v>
      </c>
      <c r="C97" s="48" t="s">
        <v>194</v>
      </c>
      <c r="D97" s="48" t="s">
        <v>29</v>
      </c>
      <c r="E97" s="48" t="s">
        <v>262</v>
      </c>
      <c r="F97" s="55" t="s">
        <v>270</v>
      </c>
      <c r="G97" s="45">
        <v>0.6</v>
      </c>
      <c r="H97" s="84">
        <f t="shared" si="8"/>
        <v>11100</v>
      </c>
      <c r="I97" s="87">
        <v>18500</v>
      </c>
      <c r="J97" s="60">
        <v>1</v>
      </c>
      <c r="K97" s="59">
        <f t="shared" si="9"/>
        <v>0</v>
      </c>
      <c r="L97" s="96"/>
      <c r="M97" s="39"/>
    </row>
    <row r="98" spans="1:13" ht="23" customHeight="1">
      <c r="A98" s="21"/>
      <c r="B98" s="51" t="s">
        <v>98</v>
      </c>
      <c r="C98" s="48" t="s">
        <v>195</v>
      </c>
      <c r="D98" s="48" t="s">
        <v>243</v>
      </c>
      <c r="E98" s="48" t="s">
        <v>263</v>
      </c>
      <c r="F98" s="55" t="s">
        <v>270</v>
      </c>
      <c r="G98" s="45">
        <v>0.6</v>
      </c>
      <c r="H98" s="84">
        <f t="shared" si="8"/>
        <v>34200</v>
      </c>
      <c r="I98" s="87">
        <v>57000</v>
      </c>
      <c r="J98" s="60">
        <v>1</v>
      </c>
      <c r="K98" s="59">
        <f t="shared" si="9"/>
        <v>0</v>
      </c>
      <c r="L98" s="96"/>
      <c r="M98" s="39"/>
    </row>
    <row r="99" spans="1:13" ht="24" customHeight="1">
      <c r="A99" s="21"/>
      <c r="B99" s="47" t="s">
        <v>99</v>
      </c>
      <c r="C99" s="48" t="s">
        <v>196</v>
      </c>
      <c r="D99" s="48" t="s">
        <v>244</v>
      </c>
      <c r="E99" s="48" t="s">
        <v>263</v>
      </c>
      <c r="F99" s="55" t="s">
        <v>270</v>
      </c>
      <c r="G99" s="45">
        <v>0.6</v>
      </c>
      <c r="H99" s="84">
        <f t="shared" si="8"/>
        <v>34200</v>
      </c>
      <c r="I99" s="87">
        <v>57000</v>
      </c>
      <c r="J99" s="60">
        <v>1</v>
      </c>
      <c r="K99" s="59">
        <f t="shared" si="9"/>
        <v>0</v>
      </c>
      <c r="L99" s="96"/>
      <c r="M99" s="39"/>
    </row>
    <row r="100" spans="1:13" ht="24" customHeight="1">
      <c r="A100" s="21"/>
      <c r="B100" s="47" t="s">
        <v>100</v>
      </c>
      <c r="C100" s="48" t="s">
        <v>197</v>
      </c>
      <c r="D100" s="48" t="s">
        <v>249</v>
      </c>
      <c r="E100" s="48" t="s">
        <v>263</v>
      </c>
      <c r="F100" s="55" t="s">
        <v>270</v>
      </c>
      <c r="G100" s="45">
        <v>0.6</v>
      </c>
      <c r="H100" s="84">
        <f t="shared" si="8"/>
        <v>34200</v>
      </c>
      <c r="I100" s="87">
        <v>57000</v>
      </c>
      <c r="J100" s="60">
        <v>1</v>
      </c>
      <c r="K100" s="59">
        <f t="shared" si="9"/>
        <v>0</v>
      </c>
      <c r="L100" s="96"/>
      <c r="M100" s="39"/>
    </row>
    <row r="101" spans="1:13" ht="24" customHeight="1">
      <c r="A101" s="21"/>
      <c r="B101" s="47" t="s">
        <v>101</v>
      </c>
      <c r="C101" s="48" t="s">
        <v>198</v>
      </c>
      <c r="D101" s="48" t="s">
        <v>245</v>
      </c>
      <c r="E101" s="48" t="s">
        <v>263</v>
      </c>
      <c r="F101" s="55" t="s">
        <v>270</v>
      </c>
      <c r="G101" s="45">
        <v>0.6</v>
      </c>
      <c r="H101" s="84">
        <f t="shared" si="8"/>
        <v>34200</v>
      </c>
      <c r="I101" s="87">
        <v>57000</v>
      </c>
      <c r="J101" s="60">
        <v>1</v>
      </c>
      <c r="K101" s="59">
        <f t="shared" si="9"/>
        <v>0</v>
      </c>
      <c r="L101" s="96"/>
      <c r="M101" s="39"/>
    </row>
    <row r="102" spans="1:13" ht="24" customHeight="1">
      <c r="A102" s="21"/>
      <c r="B102" s="47" t="s">
        <v>102</v>
      </c>
      <c r="C102" s="48" t="s">
        <v>199</v>
      </c>
      <c r="D102" s="48" t="s">
        <v>246</v>
      </c>
      <c r="E102" s="48" t="s">
        <v>263</v>
      </c>
      <c r="F102" s="55" t="s">
        <v>270</v>
      </c>
      <c r="G102" s="45">
        <v>0.6</v>
      </c>
      <c r="H102" s="84">
        <f t="shared" si="8"/>
        <v>34200</v>
      </c>
      <c r="I102" s="87">
        <v>57000</v>
      </c>
      <c r="J102" s="60">
        <v>1</v>
      </c>
      <c r="K102" s="59">
        <f t="shared" si="9"/>
        <v>0</v>
      </c>
      <c r="L102" s="96"/>
      <c r="M102" s="25"/>
    </row>
    <row r="103" spans="1:13" ht="24" customHeight="1">
      <c r="A103" s="21"/>
      <c r="B103" s="47" t="s">
        <v>103</v>
      </c>
      <c r="C103" s="48" t="s">
        <v>200</v>
      </c>
      <c r="D103" s="48" t="s">
        <v>247</v>
      </c>
      <c r="E103" s="48" t="s">
        <v>263</v>
      </c>
      <c r="F103" s="55" t="s">
        <v>270</v>
      </c>
      <c r="G103" s="45">
        <v>0.6</v>
      </c>
      <c r="H103" s="84">
        <f t="shared" si="8"/>
        <v>34200</v>
      </c>
      <c r="I103" s="87">
        <v>57000</v>
      </c>
      <c r="J103" s="60">
        <v>1</v>
      </c>
      <c r="K103" s="59">
        <f t="shared" si="9"/>
        <v>0</v>
      </c>
      <c r="L103" s="96"/>
      <c r="M103" s="25"/>
    </row>
    <row r="104" spans="1:13" ht="24" customHeight="1">
      <c r="A104" s="21"/>
      <c r="B104" s="47" t="s">
        <v>104</v>
      </c>
      <c r="C104" s="48" t="s">
        <v>201</v>
      </c>
      <c r="D104" s="48" t="s">
        <v>248</v>
      </c>
      <c r="E104" s="48" t="s">
        <v>263</v>
      </c>
      <c r="F104" s="55" t="s">
        <v>270</v>
      </c>
      <c r="G104" s="45">
        <v>0.6</v>
      </c>
      <c r="H104" s="84">
        <f t="shared" si="8"/>
        <v>34200</v>
      </c>
      <c r="I104" s="87">
        <v>57000</v>
      </c>
      <c r="J104" s="60">
        <v>1</v>
      </c>
      <c r="K104" s="59">
        <f t="shared" si="9"/>
        <v>0</v>
      </c>
      <c r="L104" s="96"/>
      <c r="M104" s="25"/>
    </row>
    <row r="105" spans="1:13" ht="24" customHeight="1">
      <c r="A105" s="21"/>
      <c r="B105" s="47" t="s">
        <v>105</v>
      </c>
      <c r="C105" s="48" t="s">
        <v>202</v>
      </c>
      <c r="D105" s="48" t="s">
        <v>250</v>
      </c>
      <c r="E105" s="48" t="s">
        <v>263</v>
      </c>
      <c r="F105" s="55" t="s">
        <v>270</v>
      </c>
      <c r="G105" s="45">
        <v>0.6</v>
      </c>
      <c r="H105" s="84">
        <f t="shared" si="8"/>
        <v>36000</v>
      </c>
      <c r="I105" s="87">
        <v>60000</v>
      </c>
      <c r="J105" s="60">
        <v>1</v>
      </c>
      <c r="K105" s="59">
        <f t="shared" si="9"/>
        <v>0</v>
      </c>
      <c r="L105" s="96"/>
      <c r="M105" s="25"/>
    </row>
    <row r="106" spans="1:13" ht="24" customHeight="1">
      <c r="A106" s="21"/>
      <c r="B106" s="47" t="s">
        <v>106</v>
      </c>
      <c r="C106" s="48" t="s">
        <v>203</v>
      </c>
      <c r="D106" s="48" t="s">
        <v>251</v>
      </c>
      <c r="E106" s="48" t="s">
        <v>263</v>
      </c>
      <c r="F106" s="55" t="s">
        <v>270</v>
      </c>
      <c r="G106" s="45">
        <v>0.6</v>
      </c>
      <c r="H106" s="84">
        <f t="shared" si="8"/>
        <v>36000</v>
      </c>
      <c r="I106" s="87">
        <v>60000</v>
      </c>
      <c r="J106" s="60">
        <v>1</v>
      </c>
      <c r="K106" s="59">
        <f t="shared" si="9"/>
        <v>0</v>
      </c>
      <c r="L106" s="96"/>
      <c r="M106" s="25"/>
    </row>
    <row r="107" spans="1:13" ht="24" customHeight="1">
      <c r="A107" s="21"/>
      <c r="B107" s="51" t="s">
        <v>107</v>
      </c>
      <c r="C107" s="48" t="s">
        <v>204</v>
      </c>
      <c r="D107" s="48" t="s">
        <v>252</v>
      </c>
      <c r="E107" s="48" t="s">
        <v>263</v>
      </c>
      <c r="F107" s="55" t="s">
        <v>270</v>
      </c>
      <c r="G107" s="45">
        <v>0.6</v>
      </c>
      <c r="H107" s="84">
        <f t="shared" si="8"/>
        <v>36000</v>
      </c>
      <c r="I107" s="87">
        <v>60000</v>
      </c>
      <c r="J107" s="60">
        <v>1</v>
      </c>
      <c r="K107" s="59">
        <f t="shared" si="9"/>
        <v>0</v>
      </c>
      <c r="L107" s="96"/>
    </row>
    <row r="108" spans="1:13" ht="24" customHeight="1">
      <c r="A108" s="21"/>
      <c r="B108" s="51" t="s">
        <v>108</v>
      </c>
      <c r="C108" s="48" t="s">
        <v>205</v>
      </c>
      <c r="D108" s="48" t="s">
        <v>253</v>
      </c>
      <c r="E108" s="48" t="s">
        <v>263</v>
      </c>
      <c r="F108" s="55" t="s">
        <v>270</v>
      </c>
      <c r="G108" s="45">
        <v>0.6</v>
      </c>
      <c r="H108" s="84">
        <f t="shared" si="8"/>
        <v>36000</v>
      </c>
      <c r="I108" s="87">
        <v>60000</v>
      </c>
      <c r="J108" s="60">
        <v>1</v>
      </c>
      <c r="K108" s="59">
        <f t="shared" si="9"/>
        <v>0</v>
      </c>
      <c r="L108" s="96"/>
    </row>
    <row r="109" spans="1:13" ht="24" customHeight="1">
      <c r="A109" s="21"/>
      <c r="B109" s="51" t="s">
        <v>109</v>
      </c>
      <c r="C109" s="48" t="s">
        <v>206</v>
      </c>
      <c r="D109" s="48" t="s">
        <v>254</v>
      </c>
      <c r="E109" s="48" t="s">
        <v>263</v>
      </c>
      <c r="F109" s="55" t="s">
        <v>270</v>
      </c>
      <c r="G109" s="45">
        <v>0.6</v>
      </c>
      <c r="H109" s="84">
        <f t="shared" si="8"/>
        <v>36000</v>
      </c>
      <c r="I109" s="87">
        <v>60000</v>
      </c>
      <c r="J109" s="60">
        <v>1</v>
      </c>
      <c r="K109" s="59">
        <f t="shared" si="9"/>
        <v>0</v>
      </c>
      <c r="L109" s="96"/>
    </row>
    <row r="110" spans="1:13" ht="24" customHeight="1">
      <c r="A110" s="21"/>
      <c r="B110" s="51" t="s">
        <v>110</v>
      </c>
      <c r="C110" s="48" t="s">
        <v>207</v>
      </c>
      <c r="D110" s="48" t="s">
        <v>255</v>
      </c>
      <c r="E110" s="48" t="s">
        <v>263</v>
      </c>
      <c r="F110" s="55" t="s">
        <v>270</v>
      </c>
      <c r="G110" s="45">
        <v>0.6</v>
      </c>
      <c r="H110" s="84">
        <f t="shared" si="8"/>
        <v>36000</v>
      </c>
      <c r="I110" s="87">
        <v>60000</v>
      </c>
      <c r="J110" s="60">
        <v>1</v>
      </c>
      <c r="K110" s="59">
        <f t="shared" si="9"/>
        <v>0</v>
      </c>
      <c r="L110" s="96"/>
    </row>
    <row r="111" spans="1:13" s="23" customFormat="1" ht="24" customHeight="1">
      <c r="A111" s="21"/>
      <c r="B111" s="43" t="s">
        <v>74</v>
      </c>
      <c r="C111" s="44" t="s">
        <v>171</v>
      </c>
      <c r="D111" s="44" t="s">
        <v>2</v>
      </c>
      <c r="E111" s="44" t="s">
        <v>260</v>
      </c>
      <c r="F111" s="44" t="s">
        <v>270</v>
      </c>
      <c r="G111" s="45">
        <v>0.6</v>
      </c>
      <c r="H111" s="84">
        <f t="shared" ref="H111:H126" si="10">I111*G111</f>
        <v>6300</v>
      </c>
      <c r="I111" s="86">
        <v>10500</v>
      </c>
      <c r="J111" s="70">
        <v>1</v>
      </c>
      <c r="K111" s="46">
        <f t="shared" ref="K111:K126" si="11">H111*L111</f>
        <v>0</v>
      </c>
      <c r="L111" s="71"/>
      <c r="M111" s="22"/>
    </row>
    <row r="112" spans="1:13" s="23" customFormat="1" ht="24" customHeight="1">
      <c r="A112" s="21"/>
      <c r="B112" s="43" t="s">
        <v>75</v>
      </c>
      <c r="C112" s="44" t="s">
        <v>172</v>
      </c>
      <c r="D112" s="44" t="s">
        <v>243</v>
      </c>
      <c r="E112" s="44" t="s">
        <v>260</v>
      </c>
      <c r="F112" s="44" t="s">
        <v>270</v>
      </c>
      <c r="G112" s="45">
        <v>0.6</v>
      </c>
      <c r="H112" s="84">
        <f t="shared" si="10"/>
        <v>6300</v>
      </c>
      <c r="I112" s="86">
        <v>10500</v>
      </c>
      <c r="J112" s="70">
        <v>1</v>
      </c>
      <c r="K112" s="46">
        <f t="shared" si="11"/>
        <v>0</v>
      </c>
      <c r="L112" s="71"/>
      <c r="M112" s="22"/>
    </row>
    <row r="113" spans="1:13" s="23" customFormat="1" ht="24" customHeight="1">
      <c r="A113" s="21"/>
      <c r="B113" s="43" t="s">
        <v>76</v>
      </c>
      <c r="C113" s="44" t="s">
        <v>173</v>
      </c>
      <c r="D113" s="44" t="s">
        <v>244</v>
      </c>
      <c r="E113" s="44" t="s">
        <v>260</v>
      </c>
      <c r="F113" s="44" t="s">
        <v>270</v>
      </c>
      <c r="G113" s="45">
        <v>0.6</v>
      </c>
      <c r="H113" s="84">
        <f t="shared" si="10"/>
        <v>6300</v>
      </c>
      <c r="I113" s="86">
        <v>10500</v>
      </c>
      <c r="J113" s="70">
        <v>1</v>
      </c>
      <c r="K113" s="46">
        <f t="shared" si="11"/>
        <v>0</v>
      </c>
      <c r="L113" s="71"/>
      <c r="M113" s="22"/>
    </row>
    <row r="114" spans="1:13" s="23" customFormat="1" ht="24" customHeight="1">
      <c r="A114" s="21"/>
      <c r="B114" s="43" t="s">
        <v>77</v>
      </c>
      <c r="C114" s="44" t="s">
        <v>174</v>
      </c>
      <c r="D114" s="44" t="s">
        <v>249</v>
      </c>
      <c r="E114" s="44" t="s">
        <v>260</v>
      </c>
      <c r="F114" s="44" t="s">
        <v>270</v>
      </c>
      <c r="G114" s="45">
        <v>0.6</v>
      </c>
      <c r="H114" s="84">
        <f t="shared" si="10"/>
        <v>6300</v>
      </c>
      <c r="I114" s="86">
        <v>10500</v>
      </c>
      <c r="J114" s="70">
        <v>1</v>
      </c>
      <c r="K114" s="46">
        <f t="shared" si="11"/>
        <v>0</v>
      </c>
      <c r="L114" s="71"/>
      <c r="M114" s="22"/>
    </row>
    <row r="115" spans="1:13" s="23" customFormat="1" ht="24" customHeight="1">
      <c r="A115" s="21"/>
      <c r="B115" s="43" t="s">
        <v>78</v>
      </c>
      <c r="C115" s="44" t="s">
        <v>175</v>
      </c>
      <c r="D115" s="44" t="s">
        <v>245</v>
      </c>
      <c r="E115" s="44" t="s">
        <v>260</v>
      </c>
      <c r="F115" s="44" t="s">
        <v>270</v>
      </c>
      <c r="G115" s="45">
        <v>0.6</v>
      </c>
      <c r="H115" s="84">
        <f t="shared" si="10"/>
        <v>6300</v>
      </c>
      <c r="I115" s="86">
        <v>10500</v>
      </c>
      <c r="J115" s="70">
        <v>1</v>
      </c>
      <c r="K115" s="46">
        <f t="shared" si="11"/>
        <v>0</v>
      </c>
      <c r="L115" s="71"/>
      <c r="M115" s="22"/>
    </row>
    <row r="116" spans="1:13" ht="24" customHeight="1">
      <c r="A116" s="21"/>
      <c r="B116" s="47" t="s">
        <v>79</v>
      </c>
      <c r="C116" s="48" t="s">
        <v>176</v>
      </c>
      <c r="D116" s="48" t="s">
        <v>246</v>
      </c>
      <c r="E116" s="48" t="s">
        <v>260</v>
      </c>
      <c r="F116" s="55" t="s">
        <v>270</v>
      </c>
      <c r="G116" s="45">
        <v>0.6</v>
      </c>
      <c r="H116" s="84">
        <f t="shared" si="10"/>
        <v>6300</v>
      </c>
      <c r="I116" s="87">
        <v>10500</v>
      </c>
      <c r="J116" s="70">
        <v>1</v>
      </c>
      <c r="K116" s="46">
        <f t="shared" si="11"/>
        <v>0</v>
      </c>
      <c r="L116" s="71"/>
      <c r="M116" s="25"/>
    </row>
    <row r="117" spans="1:13" ht="24" customHeight="1">
      <c r="A117" s="21"/>
      <c r="B117" s="47" t="s">
        <v>80</v>
      </c>
      <c r="C117" s="48" t="s">
        <v>177</v>
      </c>
      <c r="D117" s="48" t="s">
        <v>247</v>
      </c>
      <c r="E117" s="48" t="s">
        <v>260</v>
      </c>
      <c r="F117" s="55" t="s">
        <v>270</v>
      </c>
      <c r="G117" s="45">
        <v>0.6</v>
      </c>
      <c r="H117" s="84">
        <f t="shared" si="10"/>
        <v>6300</v>
      </c>
      <c r="I117" s="87">
        <v>10500</v>
      </c>
      <c r="J117" s="70">
        <v>1</v>
      </c>
      <c r="K117" s="46">
        <f t="shared" si="11"/>
        <v>0</v>
      </c>
      <c r="L117" s="71"/>
      <c r="M117" s="25"/>
    </row>
    <row r="118" spans="1:13" ht="24" customHeight="1">
      <c r="A118" s="21"/>
      <c r="B118" s="47" t="s">
        <v>81</v>
      </c>
      <c r="C118" s="48" t="s">
        <v>178</v>
      </c>
      <c r="D118" s="48" t="s">
        <v>248</v>
      </c>
      <c r="E118" s="48" t="s">
        <v>260</v>
      </c>
      <c r="F118" s="55" t="s">
        <v>270</v>
      </c>
      <c r="G118" s="45">
        <v>0.6</v>
      </c>
      <c r="H118" s="84">
        <f t="shared" si="10"/>
        <v>6300</v>
      </c>
      <c r="I118" s="87">
        <v>10500</v>
      </c>
      <c r="J118" s="70">
        <v>1</v>
      </c>
      <c r="K118" s="46">
        <f t="shared" si="11"/>
        <v>0</v>
      </c>
      <c r="L118" s="71"/>
      <c r="M118" s="25"/>
    </row>
    <row r="119" spans="1:13" ht="24" customHeight="1">
      <c r="A119" s="21"/>
      <c r="B119" s="47" t="s">
        <v>82</v>
      </c>
      <c r="C119" s="48" t="s">
        <v>179</v>
      </c>
      <c r="D119" s="48" t="s">
        <v>2</v>
      </c>
      <c r="E119" s="48" t="s">
        <v>261</v>
      </c>
      <c r="F119" s="55" t="s">
        <v>270</v>
      </c>
      <c r="G119" s="45">
        <v>0.6</v>
      </c>
      <c r="H119" s="84">
        <f t="shared" si="10"/>
        <v>7200</v>
      </c>
      <c r="I119" s="87">
        <v>12000</v>
      </c>
      <c r="J119" s="70">
        <v>1</v>
      </c>
      <c r="K119" s="46">
        <f t="shared" si="11"/>
        <v>0</v>
      </c>
      <c r="L119" s="71"/>
      <c r="M119" s="25"/>
    </row>
    <row r="120" spans="1:13" ht="24" customHeight="1">
      <c r="A120" s="21"/>
      <c r="B120" s="47" t="s">
        <v>83</v>
      </c>
      <c r="C120" s="48" t="s">
        <v>180</v>
      </c>
      <c r="D120" s="48" t="s">
        <v>243</v>
      </c>
      <c r="E120" s="48" t="s">
        <v>261</v>
      </c>
      <c r="F120" s="55" t="s">
        <v>270</v>
      </c>
      <c r="G120" s="45">
        <v>0.6</v>
      </c>
      <c r="H120" s="84">
        <f t="shared" si="10"/>
        <v>7200</v>
      </c>
      <c r="I120" s="87">
        <v>12000</v>
      </c>
      <c r="J120" s="70">
        <v>1</v>
      </c>
      <c r="K120" s="46">
        <f t="shared" si="11"/>
        <v>0</v>
      </c>
      <c r="L120" s="71"/>
      <c r="M120" s="25"/>
    </row>
    <row r="121" spans="1:13" ht="24" customHeight="1">
      <c r="A121" s="21"/>
      <c r="B121" s="47" t="s">
        <v>84</v>
      </c>
      <c r="C121" s="48" t="s">
        <v>181</v>
      </c>
      <c r="D121" s="48" t="s">
        <v>244</v>
      </c>
      <c r="E121" s="48" t="s">
        <v>261</v>
      </c>
      <c r="F121" s="55" t="s">
        <v>270</v>
      </c>
      <c r="G121" s="45">
        <v>0.6</v>
      </c>
      <c r="H121" s="84">
        <f t="shared" si="10"/>
        <v>7200</v>
      </c>
      <c r="I121" s="87">
        <v>12000</v>
      </c>
      <c r="J121" s="70">
        <v>1</v>
      </c>
      <c r="K121" s="46">
        <f t="shared" si="11"/>
        <v>0</v>
      </c>
      <c r="L121" s="71"/>
      <c r="M121" s="25"/>
    </row>
    <row r="122" spans="1:13" ht="24" customHeight="1">
      <c r="A122" s="21"/>
      <c r="B122" s="47" t="s">
        <v>85</v>
      </c>
      <c r="C122" s="48" t="s">
        <v>182</v>
      </c>
      <c r="D122" s="48" t="s">
        <v>249</v>
      </c>
      <c r="E122" s="48" t="s">
        <v>261</v>
      </c>
      <c r="F122" s="55" t="s">
        <v>270</v>
      </c>
      <c r="G122" s="45">
        <v>0.6</v>
      </c>
      <c r="H122" s="84">
        <f t="shared" si="10"/>
        <v>7200</v>
      </c>
      <c r="I122" s="87">
        <v>12000</v>
      </c>
      <c r="J122" s="70">
        <v>1</v>
      </c>
      <c r="K122" s="46">
        <f t="shared" si="11"/>
        <v>0</v>
      </c>
      <c r="L122" s="71"/>
      <c r="M122" s="25"/>
    </row>
    <row r="123" spans="1:13" ht="24" customHeight="1">
      <c r="A123" s="21"/>
      <c r="B123" s="47" t="s">
        <v>86</v>
      </c>
      <c r="C123" s="48" t="s">
        <v>183</v>
      </c>
      <c r="D123" s="48" t="s">
        <v>245</v>
      </c>
      <c r="E123" s="48" t="s">
        <v>261</v>
      </c>
      <c r="F123" s="55" t="s">
        <v>270</v>
      </c>
      <c r="G123" s="45">
        <v>0.6</v>
      </c>
      <c r="H123" s="84">
        <f t="shared" si="10"/>
        <v>7200</v>
      </c>
      <c r="I123" s="87">
        <v>12000</v>
      </c>
      <c r="J123" s="70">
        <v>1</v>
      </c>
      <c r="K123" s="46">
        <f t="shared" si="11"/>
        <v>0</v>
      </c>
      <c r="L123" s="71"/>
      <c r="M123" s="25"/>
    </row>
    <row r="124" spans="1:13" ht="24" customHeight="1">
      <c r="A124" s="21"/>
      <c r="B124" s="47" t="s">
        <v>87</v>
      </c>
      <c r="C124" s="48" t="s">
        <v>184</v>
      </c>
      <c r="D124" s="48" t="s">
        <v>246</v>
      </c>
      <c r="E124" s="48" t="s">
        <v>261</v>
      </c>
      <c r="F124" s="55" t="s">
        <v>270</v>
      </c>
      <c r="G124" s="45">
        <v>0.6</v>
      </c>
      <c r="H124" s="84">
        <f t="shared" si="10"/>
        <v>7200</v>
      </c>
      <c r="I124" s="87">
        <v>12000</v>
      </c>
      <c r="J124" s="70">
        <v>1</v>
      </c>
      <c r="K124" s="46">
        <f t="shared" si="11"/>
        <v>0</v>
      </c>
      <c r="L124" s="71"/>
      <c r="M124" s="25"/>
    </row>
    <row r="125" spans="1:13" ht="24" customHeight="1">
      <c r="A125" s="21"/>
      <c r="B125" s="47" t="s">
        <v>88</v>
      </c>
      <c r="C125" s="48" t="s">
        <v>185</v>
      </c>
      <c r="D125" s="48" t="s">
        <v>247</v>
      </c>
      <c r="E125" s="48" t="s">
        <v>261</v>
      </c>
      <c r="F125" s="55" t="s">
        <v>270</v>
      </c>
      <c r="G125" s="45">
        <v>0.6</v>
      </c>
      <c r="H125" s="84">
        <f t="shared" si="10"/>
        <v>7200</v>
      </c>
      <c r="I125" s="87">
        <v>12000</v>
      </c>
      <c r="J125" s="70">
        <v>1</v>
      </c>
      <c r="K125" s="46">
        <f t="shared" si="11"/>
        <v>0</v>
      </c>
      <c r="L125" s="71"/>
      <c r="M125" s="25"/>
    </row>
    <row r="126" spans="1:13" ht="24" customHeight="1">
      <c r="A126" s="21"/>
      <c r="B126" s="47" t="s">
        <v>89</v>
      </c>
      <c r="C126" s="48" t="s">
        <v>186</v>
      </c>
      <c r="D126" s="48" t="s">
        <v>248</v>
      </c>
      <c r="E126" s="48" t="s">
        <v>261</v>
      </c>
      <c r="F126" s="55" t="s">
        <v>270</v>
      </c>
      <c r="G126" s="45">
        <v>0.6</v>
      </c>
      <c r="H126" s="84">
        <f t="shared" si="10"/>
        <v>7200</v>
      </c>
      <c r="I126" s="87">
        <v>12000</v>
      </c>
      <c r="J126" s="70">
        <v>1</v>
      </c>
      <c r="K126" s="46">
        <f t="shared" si="11"/>
        <v>0</v>
      </c>
      <c r="L126" s="71"/>
      <c r="M126" s="25"/>
    </row>
    <row r="127" spans="1:13" ht="24" customHeight="1">
      <c r="A127" s="21"/>
      <c r="B127" s="51" t="s">
        <v>128</v>
      </c>
      <c r="C127" s="48" t="s">
        <v>225</v>
      </c>
      <c r="D127" s="48" t="s">
        <v>2</v>
      </c>
      <c r="E127" s="48" t="s">
        <v>267</v>
      </c>
      <c r="F127" s="55" t="s">
        <v>270</v>
      </c>
      <c r="G127" s="45">
        <v>0.6</v>
      </c>
      <c r="H127" s="84">
        <f t="shared" ref="H127:H130" si="12">I127*G127</f>
        <v>25200</v>
      </c>
      <c r="I127" s="87">
        <v>42000</v>
      </c>
      <c r="J127" s="60">
        <v>1</v>
      </c>
      <c r="K127" s="59">
        <f t="shared" ref="K127:K130" si="13">H127*L127</f>
        <v>0</v>
      </c>
      <c r="L127" s="96"/>
    </row>
    <row r="128" spans="1:13" ht="24" customHeight="1">
      <c r="A128" s="21"/>
      <c r="B128" s="51" t="s">
        <v>129</v>
      </c>
      <c r="C128" s="48" t="s">
        <v>226</v>
      </c>
      <c r="D128" s="48" t="s">
        <v>243</v>
      </c>
      <c r="E128" s="48" t="s">
        <v>267</v>
      </c>
      <c r="F128" s="55" t="s">
        <v>270</v>
      </c>
      <c r="G128" s="45">
        <v>0.6</v>
      </c>
      <c r="H128" s="84">
        <f t="shared" si="12"/>
        <v>25200</v>
      </c>
      <c r="I128" s="87">
        <v>42000</v>
      </c>
      <c r="J128" s="60">
        <v>1</v>
      </c>
      <c r="K128" s="59">
        <f t="shared" si="13"/>
        <v>0</v>
      </c>
      <c r="L128" s="96"/>
    </row>
    <row r="129" spans="1:12" ht="24" customHeight="1">
      <c r="A129" s="21"/>
      <c r="B129" s="51" t="s">
        <v>130</v>
      </c>
      <c r="C129" s="48" t="s">
        <v>227</v>
      </c>
      <c r="D129" s="48" t="s">
        <v>244</v>
      </c>
      <c r="E129" s="48" t="s">
        <v>267</v>
      </c>
      <c r="F129" s="55" t="s">
        <v>270</v>
      </c>
      <c r="G129" s="45">
        <v>0.6</v>
      </c>
      <c r="H129" s="84">
        <f t="shared" si="12"/>
        <v>25200</v>
      </c>
      <c r="I129" s="87">
        <v>42000</v>
      </c>
      <c r="J129" s="60">
        <v>1</v>
      </c>
      <c r="K129" s="59">
        <f t="shared" si="13"/>
        <v>0</v>
      </c>
      <c r="L129" s="96"/>
    </row>
    <row r="130" spans="1:12" ht="24" customHeight="1">
      <c r="A130" s="21"/>
      <c r="B130" s="52" t="s">
        <v>131</v>
      </c>
      <c r="C130" s="53" t="s">
        <v>228</v>
      </c>
      <c r="D130" s="53" t="s">
        <v>247</v>
      </c>
      <c r="E130" s="53" t="s">
        <v>267</v>
      </c>
      <c r="F130" s="56" t="s">
        <v>270</v>
      </c>
      <c r="G130" s="54">
        <v>0.6</v>
      </c>
      <c r="H130" s="88">
        <f t="shared" si="12"/>
        <v>25200</v>
      </c>
      <c r="I130" s="89">
        <v>42000</v>
      </c>
      <c r="J130" s="61">
        <v>1</v>
      </c>
      <c r="K130" s="103">
        <f t="shared" si="13"/>
        <v>0</v>
      </c>
      <c r="L130" s="97"/>
    </row>
  </sheetData>
  <mergeCells count="12">
    <mergeCell ref="B12:B13"/>
    <mergeCell ref="C12:C13"/>
    <mergeCell ref="D12:E13"/>
    <mergeCell ref="G3:L3"/>
    <mergeCell ref="G4:L4"/>
    <mergeCell ref="G5:L5"/>
    <mergeCell ref="G6:H6"/>
    <mergeCell ref="J6:L6"/>
    <mergeCell ref="F7:F8"/>
    <mergeCell ref="H7:I7"/>
    <mergeCell ref="K7:L7"/>
    <mergeCell ref="G8:L8"/>
  </mergeCells>
  <phoneticPr fontId="31"/>
  <pageMargins left="0.7" right="0.7" top="0.75" bottom="0.75" header="0.3" footer="0.3"/>
  <pageSetup paperSize="9" scale="28" orientation="portrait" horizontalDpi="4294967292" verticalDpi="4294967292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HANSKA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 miki</dc:creator>
  <cp:keywords/>
  <dc:description/>
  <cp:lastModifiedBy>Morikawa Takeshi</cp:lastModifiedBy>
  <cp:lastPrinted>2021-11-09T01:44:28Z</cp:lastPrinted>
  <dcterms:created xsi:type="dcterms:W3CDTF">2015-06-08T12:22:46Z</dcterms:created>
  <dcterms:modified xsi:type="dcterms:W3CDTF">2021-11-12T00:43:42Z</dcterms:modified>
  <cp:category/>
</cp:coreProperties>
</file>